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□■□建設事業本部□■□\第32期：工事台帳\工事事務（有井・豊田・ハンガー）\有井\インボイス対応・指定請求書\"/>
    </mc:Choice>
  </mc:AlternateContent>
  <xr:revisionPtr revIDLastSave="0" documentId="13_ncr:1_{9B30061B-338D-487F-9D82-193837853ABF}" xr6:coauthVersionLast="47" xr6:coauthVersionMax="47" xr10:uidLastSave="{00000000-0000-0000-0000-000000000000}"/>
  <bookViews>
    <workbookView xWindow="-120" yWindow="-120" windowWidth="29040" windowHeight="15840" xr2:uid="{D19BB5F3-FA05-4977-A1B4-15CD5E5DEE3D}"/>
  </bookViews>
  <sheets>
    <sheet name="Ⓑ　現場別請求内訳書" sheetId="1" r:id="rId1"/>
    <sheet name="Ⓐ　請求書" sheetId="4" r:id="rId2"/>
    <sheet name="出来高調書" sheetId="3" r:id="rId3"/>
  </sheets>
  <definedNames>
    <definedName name="_xlnm.Print_Area" localSheetId="1">'Ⓐ　請求書'!$A$1:$T$45</definedName>
    <definedName name="_xlnm.Print_Area" localSheetId="0">'Ⓑ　現場別請求内訳書'!$B$2:$AA$60</definedName>
    <definedName name="_xlnm.Print_Area" localSheetId="2">出来高調書!$A$1:$AK$37</definedName>
    <definedName name="あ198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5" i="3" l="1"/>
  <c r="AF3" i="3"/>
  <c r="S30" i="3"/>
  <c r="AE30" i="3"/>
  <c r="Y30" i="3"/>
  <c r="Y28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13" i="3"/>
  <c r="N39" i="4"/>
  <c r="BD30" i="3"/>
  <c r="BJ34" i="3"/>
  <c r="BJ36" i="3" s="1"/>
  <c r="P2" i="4"/>
  <c r="B8" i="4" s="1"/>
  <c r="N11" i="4"/>
  <c r="M10" i="4"/>
  <c r="M9" i="4"/>
  <c r="M8" i="4"/>
  <c r="M7" i="4"/>
  <c r="N6" i="4"/>
  <c r="M5" i="4"/>
  <c r="S14" i="1"/>
  <c r="Y33" i="3" l="1"/>
  <c r="Y34" i="3" s="1"/>
  <c r="Y36" i="3"/>
  <c r="B10" i="4"/>
  <c r="BP28" i="3" l="1"/>
  <c r="BP33" i="3" s="1"/>
  <c r="AX28" i="3"/>
  <c r="AX33" i="3" s="1"/>
  <c r="AX34" i="3" s="1"/>
  <c r="AX36" i="3" s="1"/>
  <c r="BD27" i="3"/>
  <c r="BD26" i="3"/>
  <c r="BD25" i="3"/>
  <c r="BD24" i="3"/>
  <c r="BD23" i="3"/>
  <c r="BD22" i="3"/>
  <c r="BD21" i="3"/>
  <c r="BD20" i="3"/>
  <c r="BD19" i="3"/>
  <c r="BD18" i="3"/>
  <c r="BD17" i="3"/>
  <c r="BD16" i="3"/>
  <c r="BD15" i="3"/>
  <c r="BD14" i="3"/>
  <c r="BD13" i="3"/>
  <c r="AM3" i="3"/>
  <c r="B3" i="3"/>
  <c r="AE28" i="3"/>
  <c r="AE33" i="3" s="1"/>
  <c r="M28" i="3"/>
  <c r="M33" i="3" s="1"/>
  <c r="AE34" i="3" l="1"/>
  <c r="S33" i="3"/>
  <c r="M34" i="3"/>
  <c r="M36" i="3" s="1"/>
  <c r="BD28" i="3"/>
  <c r="BD33" i="3"/>
  <c r="BD34" i="3" s="1"/>
  <c r="BD36" i="3" s="1"/>
  <c r="BP34" i="3"/>
  <c r="BP36" i="3" s="1"/>
  <c r="S28" i="3"/>
  <c r="AE36" i="3" l="1"/>
  <c r="S34" i="3"/>
  <c r="S36" i="3" s="1"/>
  <c r="S30" i="1"/>
  <c r="AJ17" i="1" l="1"/>
  <c r="AO17" i="1" s="1"/>
  <c r="AJ16" i="1"/>
  <c r="AG16" i="1" s="1"/>
  <c r="AU22" i="1"/>
  <c r="AU21" i="1"/>
  <c r="AU20" i="1"/>
  <c r="S42" i="1"/>
  <c r="S43" i="1"/>
  <c r="S44" i="1"/>
  <c r="S45" i="1"/>
  <c r="S46" i="1"/>
  <c r="S47" i="1"/>
  <c r="S48" i="1"/>
  <c r="S49" i="1"/>
  <c r="S50" i="1"/>
  <c r="S51" i="1"/>
  <c r="S52" i="1"/>
  <c r="S53" i="1"/>
  <c r="S22" i="1"/>
  <c r="S23" i="1"/>
  <c r="S24" i="1"/>
  <c r="S25" i="1"/>
  <c r="S26" i="1"/>
  <c r="S27" i="1"/>
  <c r="S28" i="1"/>
  <c r="S29" i="1"/>
  <c r="S31" i="1"/>
  <c r="S32" i="1"/>
  <c r="S33" i="1"/>
  <c r="S34" i="1"/>
  <c r="S35" i="1"/>
  <c r="S36" i="1"/>
  <c r="S37" i="1"/>
  <c r="S38" i="1"/>
  <c r="S39" i="1"/>
  <c r="S40" i="1"/>
  <c r="S41" i="1"/>
  <c r="S21" i="1"/>
  <c r="S20" i="1"/>
  <c r="H16" i="1"/>
  <c r="E16" i="1" s="1"/>
  <c r="AJ15" i="1" l="1"/>
  <c r="AJ13" i="1" s="1"/>
  <c r="AO16" i="1"/>
  <c r="M16" i="1"/>
  <c r="AG15" i="1" l="1"/>
  <c r="AO15" i="1" s="1"/>
  <c r="AG11" i="1" s="1"/>
  <c r="H17" i="1"/>
  <c r="M17" i="1" s="1"/>
  <c r="H15" i="1"/>
  <c r="E15" i="1" s="1"/>
  <c r="H13" i="1" l="1"/>
  <c r="M15" i="1"/>
  <c r="E11" i="1" s="1"/>
  <c r="S54" i="1"/>
  <c r="S15" i="1" l="1"/>
</calcChain>
</file>

<file path=xl/sharedStrings.xml><?xml version="1.0" encoding="utf-8"?>
<sst xmlns="http://schemas.openxmlformats.org/spreadsheetml/2006/main" count="240" uniqueCount="127">
  <si>
    <t>日付</t>
    <rPh sb="0" eb="2">
      <t>ヒヅケ</t>
    </rPh>
    <phoneticPr fontId="3"/>
  </si>
  <si>
    <t>請求内容</t>
    <rPh sb="0" eb="2">
      <t>セイキュウ</t>
    </rPh>
    <rPh sb="2" eb="4">
      <t>ナイヨウ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</si>
  <si>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</si>
  <si>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</si>
  <si>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</si>
  <si>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</si>
  <si>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税率</t>
    <rPh sb="0" eb="2">
      <t>ゼイリツ</t>
    </rPh>
    <phoneticPr fontId="3"/>
  </si>
  <si>
    <t>式</t>
    <rPh sb="0" eb="1">
      <t>シキ</t>
    </rPh>
    <phoneticPr fontId="3"/>
  </si>
  <si>
    <t>備考</t>
    <rPh sb="0" eb="2">
      <t>ビコウ</t>
    </rPh>
    <phoneticPr fontId="3"/>
  </si>
  <si>
    <t>ヤスダエンジニアリング株式会社　御中</t>
    <rPh sb="11" eb="15">
      <t>カブシキガイシャ</t>
    </rPh>
    <rPh sb="16" eb="18">
      <t>オンチュウ</t>
    </rPh>
    <phoneticPr fontId="3"/>
  </si>
  <si>
    <t>会社コード</t>
    <rPh sb="0" eb="2">
      <t>カイシャ</t>
    </rPh>
    <phoneticPr fontId="3"/>
  </si>
  <si>
    <t>会社名</t>
    <rPh sb="0" eb="2">
      <t>カイシャ</t>
    </rPh>
    <rPh sb="2" eb="3">
      <t>メイ</t>
    </rPh>
    <phoneticPr fontId="3"/>
  </si>
  <si>
    <t>住所</t>
    <rPh sb="0" eb="2">
      <t>ジュウショ</t>
    </rPh>
    <phoneticPr fontId="3"/>
  </si>
  <si>
    <t>電話番号</t>
    <rPh sb="0" eb="4">
      <t>デンワバンゴウ</t>
    </rPh>
    <phoneticPr fontId="3"/>
  </si>
  <si>
    <t>担当者</t>
    <rPh sb="0" eb="3">
      <t>タントウシャ</t>
    </rPh>
    <phoneticPr fontId="3"/>
  </si>
  <si>
    <t>登録番号</t>
    <rPh sb="0" eb="2">
      <t>トウロク</t>
    </rPh>
    <rPh sb="2" eb="4">
      <t>バンゴウ</t>
    </rPh>
    <phoneticPr fontId="3"/>
  </si>
  <si>
    <t>〒</t>
    <phoneticPr fontId="3"/>
  </si>
  <si>
    <t>工事コード</t>
    <rPh sb="0" eb="2">
      <t>コウジ</t>
    </rPh>
    <phoneticPr fontId="3"/>
  </si>
  <si>
    <t>現場名</t>
    <rPh sb="0" eb="2">
      <t>ゲンバ</t>
    </rPh>
    <rPh sb="2" eb="3">
      <t>メイ</t>
    </rPh>
    <phoneticPr fontId="3"/>
  </si>
  <si>
    <t>注文書番号</t>
    <rPh sb="0" eb="3">
      <t>チュウモンショ</t>
    </rPh>
    <rPh sb="3" eb="5">
      <t>バンゴウ</t>
    </rPh>
    <phoneticPr fontId="3"/>
  </si>
  <si>
    <t>請求金額
（税込）</t>
    <rPh sb="0" eb="2">
      <t>セイキュウ</t>
    </rPh>
    <rPh sb="2" eb="4">
      <t>キンガク</t>
    </rPh>
    <rPh sb="6" eb="8">
      <t>ゼイコ</t>
    </rPh>
    <phoneticPr fontId="3"/>
  </si>
  <si>
    <t>消費税</t>
    <rPh sb="0" eb="3">
      <t>ショウヒゼイ</t>
    </rPh>
    <phoneticPr fontId="3"/>
  </si>
  <si>
    <t>税抜金額</t>
    <rPh sb="0" eb="2">
      <t>ゼイヌ</t>
    </rPh>
    <rPh sb="2" eb="4">
      <t>キンガク</t>
    </rPh>
    <phoneticPr fontId="3"/>
  </si>
  <si>
    <t>税率区分</t>
    <rPh sb="0" eb="2">
      <t>ゼイリツ</t>
    </rPh>
    <rPh sb="2" eb="4">
      <t>クブン</t>
    </rPh>
    <phoneticPr fontId="3"/>
  </si>
  <si>
    <t>-</t>
    <phoneticPr fontId="3"/>
  </si>
  <si>
    <t>税込金額</t>
    <rPh sb="0" eb="2">
      <t>ゼイコミ</t>
    </rPh>
    <rPh sb="2" eb="4">
      <t>キンガク</t>
    </rPh>
    <phoneticPr fontId="3"/>
  </si>
  <si>
    <t>T</t>
    <phoneticPr fontId="3"/>
  </si>
  <si>
    <t>備　　考</t>
    <rPh sb="0" eb="1">
      <t>ビ</t>
    </rPh>
    <rPh sb="3" eb="4">
      <t>コウ</t>
    </rPh>
    <phoneticPr fontId="3"/>
  </si>
  <si>
    <t>所属長</t>
    <rPh sb="0" eb="3">
      <t>ショゾクチョウ</t>
    </rPh>
    <phoneticPr fontId="3"/>
  </si>
  <si>
    <t>締  月</t>
    <rPh sb="0" eb="1">
      <t>シ</t>
    </rPh>
    <rPh sb="3" eb="4">
      <t>ツキ</t>
    </rPh>
    <phoneticPr fontId="3"/>
  </si>
  <si>
    <t>控除先会社</t>
    <rPh sb="0" eb="2">
      <t>コウジョ</t>
    </rPh>
    <rPh sb="2" eb="3">
      <t>サキ</t>
    </rPh>
    <rPh sb="3" eb="5">
      <t>カイシャ</t>
    </rPh>
    <phoneticPr fontId="3"/>
  </si>
  <si>
    <t>控除内容</t>
    <rPh sb="0" eb="2">
      <t>コウジョ</t>
    </rPh>
    <rPh sb="2" eb="4">
      <t>ナイヨウ</t>
    </rPh>
    <phoneticPr fontId="3"/>
  </si>
  <si>
    <t>金額（税込）</t>
    <rPh sb="0" eb="2">
      <t>キンガク</t>
    </rPh>
    <rPh sb="3" eb="5">
      <t>ゼイコ</t>
    </rPh>
    <phoneticPr fontId="3"/>
  </si>
  <si>
    <t>合計</t>
    <rPh sb="0" eb="2">
      <t>ゴウケイ</t>
    </rPh>
    <phoneticPr fontId="3"/>
  </si>
  <si>
    <t>新潟・妙高はねうまﾗｲﾝ</t>
  </si>
  <si>
    <t>※</t>
    <phoneticPr fontId="3"/>
  </si>
  <si>
    <t>現場別請求内訳書</t>
    <rPh sb="0" eb="2">
      <t>ゲンバ</t>
    </rPh>
    <rPh sb="2" eb="3">
      <t>ベツ</t>
    </rPh>
    <rPh sb="3" eb="5">
      <t>セイキュウ</t>
    </rPh>
    <rPh sb="5" eb="8">
      <t>ウチワケショ</t>
    </rPh>
    <phoneticPr fontId="3"/>
  </si>
  <si>
    <t>ご提出の際はⒶ請求書+Ⓑ現場別請求内訳（現場数）でお願いいたします</t>
    <rPh sb="1" eb="3">
      <t>テイシュツ</t>
    </rPh>
    <rPh sb="4" eb="5">
      <t>サイ</t>
    </rPh>
    <rPh sb="7" eb="10">
      <t>セイキュウショ</t>
    </rPh>
    <rPh sb="12" eb="14">
      <t>ゲンバ</t>
    </rPh>
    <rPh sb="14" eb="15">
      <t>ベツ</t>
    </rPh>
    <rPh sb="15" eb="17">
      <t>セイキュウ</t>
    </rPh>
    <rPh sb="17" eb="19">
      <t>ウチワケ</t>
    </rPh>
    <rPh sb="20" eb="22">
      <t>ゲンバ</t>
    </rPh>
    <rPh sb="22" eb="23">
      <t>スウ</t>
    </rPh>
    <rPh sb="26" eb="27">
      <t>ネガ</t>
    </rPh>
    <phoneticPr fontId="3"/>
  </si>
  <si>
    <t>請求書の締切日・必着日・支払日は</t>
    <rPh sb="0" eb="3">
      <t>セイキュウショ</t>
    </rPh>
    <rPh sb="4" eb="6">
      <t>シメキリ</t>
    </rPh>
    <rPh sb="6" eb="7">
      <t>ヒ</t>
    </rPh>
    <rPh sb="8" eb="11">
      <t>ヒッチャクビ</t>
    </rPh>
    <rPh sb="12" eb="14">
      <t>シハラ</t>
    </rPh>
    <rPh sb="14" eb="15">
      <t>ヒ</t>
    </rPh>
    <phoneticPr fontId="3"/>
  </si>
  <si>
    <t>【本社管轄の請求書について】</t>
    <rPh sb="1" eb="3">
      <t>ホンシャ</t>
    </rPh>
    <rPh sb="3" eb="5">
      <t>カンカツ</t>
    </rPh>
    <rPh sb="6" eb="9">
      <t>セイキュウショ</t>
    </rPh>
    <phoneticPr fontId="9"/>
  </si>
  <si>
    <t>締切日・・・毎月25日</t>
    <rPh sb="0" eb="3">
      <t>シメキリビ</t>
    </rPh>
    <rPh sb="6" eb="8">
      <t>マイツキ</t>
    </rPh>
    <rPh sb="10" eb="11">
      <t>ヒ</t>
    </rPh>
    <phoneticPr fontId="9"/>
  </si>
  <si>
    <t>必着日・・・当月月末</t>
    <rPh sb="0" eb="2">
      <t>ヒッチャク</t>
    </rPh>
    <rPh sb="2" eb="3">
      <t>ヒ</t>
    </rPh>
    <rPh sb="6" eb="8">
      <t>トウゲツ</t>
    </rPh>
    <rPh sb="8" eb="10">
      <t>ゲツマツ</t>
    </rPh>
    <phoneticPr fontId="9"/>
  </si>
  <si>
    <t>支払日・・・翌月25日</t>
    <rPh sb="0" eb="3">
      <t>シハライヒ</t>
    </rPh>
    <rPh sb="6" eb="8">
      <t>ヨクゲツ</t>
    </rPh>
    <rPh sb="10" eb="11">
      <t>ニチ</t>
    </rPh>
    <phoneticPr fontId="9"/>
  </si>
  <si>
    <t>　（金融機関が休日の場合は翌営業日）</t>
    <rPh sb="2" eb="4">
      <t>キンユウ</t>
    </rPh>
    <rPh sb="4" eb="6">
      <t>キカン</t>
    </rPh>
    <rPh sb="7" eb="9">
      <t>キュウジツ</t>
    </rPh>
    <rPh sb="10" eb="12">
      <t>バアイ</t>
    </rPh>
    <rPh sb="13" eb="14">
      <t>ヨク</t>
    </rPh>
    <rPh sb="14" eb="17">
      <t>エイギョウビ</t>
    </rPh>
    <phoneticPr fontId="9"/>
  </si>
  <si>
    <t>【関東支店管轄の請求書について】</t>
    <rPh sb="1" eb="3">
      <t>カントウ</t>
    </rPh>
    <rPh sb="3" eb="5">
      <t>シテン</t>
    </rPh>
    <rPh sb="5" eb="7">
      <t>カンカツ</t>
    </rPh>
    <rPh sb="8" eb="10">
      <t>セイキュウ</t>
    </rPh>
    <rPh sb="10" eb="11">
      <t>ショ</t>
    </rPh>
    <phoneticPr fontId="9"/>
  </si>
  <si>
    <t>締切日・・・毎月20日</t>
    <rPh sb="0" eb="3">
      <t>シメキリビ</t>
    </rPh>
    <rPh sb="6" eb="8">
      <t>マイツキ</t>
    </rPh>
    <rPh sb="10" eb="11">
      <t>ヒ</t>
    </rPh>
    <phoneticPr fontId="9"/>
  </si>
  <si>
    <t>必着日・・・毎月25日</t>
    <rPh sb="0" eb="2">
      <t>ヒッチャク</t>
    </rPh>
    <rPh sb="2" eb="3">
      <t>ヒ</t>
    </rPh>
    <rPh sb="6" eb="8">
      <t>マイツキ</t>
    </rPh>
    <rPh sb="10" eb="11">
      <t>ニチ</t>
    </rPh>
    <phoneticPr fontId="9"/>
  </si>
  <si>
    <r>
      <t>※弊社決算（７月）の都合により、</t>
    </r>
    <r>
      <rPr>
        <b/>
        <sz val="11"/>
        <color rgb="FFFF0000"/>
        <rFont val="Meiryo UI"/>
        <family val="3"/>
        <charset val="128"/>
      </rPr>
      <t>７月分の請求書のみ月末締</t>
    </r>
    <r>
      <rPr>
        <sz val="11"/>
        <color rgb="FFFF0000"/>
        <rFont val="Meiryo UI"/>
        <family val="3"/>
        <charset val="128"/>
      </rPr>
      <t>切にてご請求下さい。</t>
    </r>
    <rPh sb="1" eb="3">
      <t>ヘイシャ</t>
    </rPh>
    <rPh sb="3" eb="5">
      <t>ケッサン</t>
    </rPh>
    <rPh sb="7" eb="8">
      <t>ガツ</t>
    </rPh>
    <rPh sb="10" eb="12">
      <t>ツゴウ</t>
    </rPh>
    <rPh sb="17" eb="18">
      <t>ガツ</t>
    </rPh>
    <rPh sb="18" eb="19">
      <t>ブン</t>
    </rPh>
    <rPh sb="20" eb="23">
      <t>セイキュウショ</t>
    </rPh>
    <rPh sb="25" eb="27">
      <t>ゲツマツ</t>
    </rPh>
    <rPh sb="27" eb="28">
      <t>シ</t>
    </rPh>
    <rPh sb="28" eb="29">
      <t>キリ</t>
    </rPh>
    <rPh sb="32" eb="34">
      <t>セイキュウ</t>
    </rPh>
    <rPh sb="34" eb="35">
      <t>クダ</t>
    </rPh>
    <phoneticPr fontId="9"/>
  </si>
  <si>
    <t>非</t>
    <rPh sb="0" eb="1">
      <t>ヒ</t>
    </rPh>
    <phoneticPr fontId="9"/>
  </si>
  <si>
    <t>いいいいいいいいいいいいいい</t>
    <phoneticPr fontId="3"/>
  </si>
  <si>
    <t>ううううううううううううううううう</t>
    <phoneticPr fontId="3"/>
  </si>
  <si>
    <t>〒556-0024</t>
    <phoneticPr fontId="9"/>
  </si>
  <si>
    <t>大阪市浪速区塩草3丁目2番26号</t>
    <rPh sb="0" eb="3">
      <t>オオサカシ</t>
    </rPh>
    <rPh sb="3" eb="6">
      <t>ナニワク</t>
    </rPh>
    <rPh sb="6" eb="8">
      <t>シオクサ</t>
    </rPh>
    <rPh sb="9" eb="11">
      <t>チョウメ</t>
    </rPh>
    <rPh sb="12" eb="13">
      <t>バン</t>
    </rPh>
    <rPh sb="15" eb="16">
      <t>ゴウ</t>
    </rPh>
    <phoneticPr fontId="9"/>
  </si>
  <si>
    <t>ヤスダエンジニアリング株式会社　工事部宛</t>
    <rPh sb="11" eb="13">
      <t>カブシキ</t>
    </rPh>
    <rPh sb="13" eb="15">
      <t>カイシャ</t>
    </rPh>
    <rPh sb="16" eb="19">
      <t>コウジブ</t>
    </rPh>
    <rPh sb="19" eb="20">
      <t>アテ</t>
    </rPh>
    <phoneticPr fontId="9"/>
  </si>
  <si>
    <t>TEL 06-6561-5788</t>
    <phoneticPr fontId="9"/>
  </si>
  <si>
    <t>FAX 06-6567-1027</t>
    <phoneticPr fontId="9"/>
  </si>
  <si>
    <t>ヤスダエンジニアリング株式会社　関東支店宛</t>
    <rPh sb="11" eb="13">
      <t>カブシキ</t>
    </rPh>
    <rPh sb="13" eb="15">
      <t>カイシャ</t>
    </rPh>
    <rPh sb="16" eb="18">
      <t>カントウ</t>
    </rPh>
    <rPh sb="18" eb="20">
      <t>シテン</t>
    </rPh>
    <rPh sb="20" eb="21">
      <t>アテ</t>
    </rPh>
    <phoneticPr fontId="9"/>
  </si>
  <si>
    <t>TEL 048-762-9248</t>
    <phoneticPr fontId="9"/>
  </si>
  <si>
    <t>FAX 048-762-9249</t>
    <phoneticPr fontId="9"/>
  </si>
  <si>
    <t>※</t>
    <phoneticPr fontId="9"/>
  </si>
  <si>
    <t>請求書郵送先</t>
    <rPh sb="0" eb="3">
      <t>セイキュウショ</t>
    </rPh>
    <rPh sb="3" eb="6">
      <t>ユウソウサキ</t>
    </rPh>
    <phoneticPr fontId="9"/>
  </si>
  <si>
    <t>〒338-0013</t>
    <phoneticPr fontId="9"/>
  </si>
  <si>
    <t>埼玉県さいたま市中央区鈴谷2丁目744番1号　第1フロンティアビル4階</t>
    <rPh sb="0" eb="3">
      <t>サイタマケン</t>
    </rPh>
    <rPh sb="7" eb="8">
      <t>シ</t>
    </rPh>
    <rPh sb="8" eb="11">
      <t>チュウオウク</t>
    </rPh>
    <rPh sb="11" eb="13">
      <t>スズヤ</t>
    </rPh>
    <rPh sb="14" eb="16">
      <t>チョウメ</t>
    </rPh>
    <rPh sb="19" eb="20">
      <t>バン</t>
    </rPh>
    <rPh sb="21" eb="22">
      <t>ゴウ</t>
    </rPh>
    <phoneticPr fontId="9"/>
  </si>
  <si>
    <t>月度　出来高調書</t>
    <rPh sb="0" eb="1">
      <t>ガツ</t>
    </rPh>
    <rPh sb="1" eb="2">
      <t>ド</t>
    </rPh>
    <rPh sb="3" eb="8">
      <t>デキダカチョウショ</t>
    </rPh>
    <phoneticPr fontId="3"/>
  </si>
  <si>
    <t>名称・規格・摘要</t>
    <rPh sb="0" eb="2">
      <t>メイショウ</t>
    </rPh>
    <rPh sb="3" eb="5">
      <t>キカク</t>
    </rPh>
    <rPh sb="6" eb="8">
      <t>テキヨウ</t>
    </rPh>
    <phoneticPr fontId="3"/>
  </si>
  <si>
    <t>摘要</t>
    <rPh sb="0" eb="2">
      <t>テキヨウ</t>
    </rPh>
    <phoneticPr fontId="3"/>
  </si>
  <si>
    <t>当月出来高</t>
    <rPh sb="0" eb="2">
      <t>トウゲツ</t>
    </rPh>
    <rPh sb="2" eb="5">
      <t>デキダカ</t>
    </rPh>
    <phoneticPr fontId="3"/>
  </si>
  <si>
    <t>先月出来高累計</t>
    <rPh sb="0" eb="2">
      <t>センゲツ</t>
    </rPh>
    <rPh sb="2" eb="5">
      <t>デキダカ</t>
    </rPh>
    <rPh sb="5" eb="7">
      <t>ルイケイ</t>
    </rPh>
    <phoneticPr fontId="3"/>
  </si>
  <si>
    <t>当月出来高累計</t>
    <rPh sb="0" eb="2">
      <t>トウゲツ</t>
    </rPh>
    <rPh sb="2" eb="5">
      <t>デキダカ</t>
    </rPh>
    <rPh sb="5" eb="7">
      <t>ルイケイ</t>
    </rPh>
    <phoneticPr fontId="3"/>
  </si>
  <si>
    <t>契約内訳</t>
    <rPh sb="0" eb="2">
      <t>ケイヤク</t>
    </rPh>
    <rPh sb="2" eb="4">
      <t>ウチワケ</t>
    </rPh>
    <phoneticPr fontId="3"/>
  </si>
  <si>
    <t>改め税込金額</t>
    <rPh sb="0" eb="1">
      <t>アラタ</t>
    </rPh>
    <rPh sb="2" eb="4">
      <t>ゼイコミ</t>
    </rPh>
    <rPh sb="4" eb="6">
      <t>キンガク</t>
    </rPh>
    <phoneticPr fontId="3"/>
  </si>
  <si>
    <t>消費税額</t>
    <rPh sb="0" eb="4">
      <t>ショウヒゼイガク</t>
    </rPh>
    <phoneticPr fontId="3"/>
  </si>
  <si>
    <t>％</t>
    <phoneticPr fontId="3"/>
  </si>
  <si>
    <t>保留金額</t>
    <rPh sb="0" eb="3">
      <t>ホリュウキン</t>
    </rPh>
    <rPh sb="3" eb="4">
      <t>ガク</t>
    </rPh>
    <phoneticPr fontId="3"/>
  </si>
  <si>
    <t>支払条件</t>
    <rPh sb="0" eb="2">
      <t>シハライ</t>
    </rPh>
    <rPh sb="2" eb="4">
      <t>ジョウケン</t>
    </rPh>
    <phoneticPr fontId="3"/>
  </si>
  <si>
    <t>出来高</t>
    <rPh sb="0" eb="3">
      <t>デキダカ</t>
    </rPh>
    <phoneticPr fontId="3"/>
  </si>
  <si>
    <t>％査定</t>
    <rPh sb="1" eb="3">
      <t>サテイ</t>
    </rPh>
    <phoneticPr fontId="3"/>
  </si>
  <si>
    <t>・</t>
    <phoneticPr fontId="3"/>
  </si>
  <si>
    <t>現金</t>
    <rPh sb="0" eb="2">
      <t>ゲンキン</t>
    </rPh>
    <phoneticPr fontId="3"/>
  </si>
  <si>
    <t>手形</t>
    <rPh sb="0" eb="2">
      <t>テガタ</t>
    </rPh>
    <phoneticPr fontId="3"/>
  </si>
  <si>
    <t>税抜合計</t>
    <rPh sb="0" eb="2">
      <t>ゼイヌ</t>
    </rPh>
    <rPh sb="2" eb="4">
      <t>ゴウケイ</t>
    </rPh>
    <phoneticPr fontId="3"/>
  </si>
  <si>
    <t>締月</t>
    <rPh sb="0" eb="1">
      <t>シ</t>
    </rPh>
    <rPh sb="1" eb="2">
      <t>ヅキ</t>
    </rPh>
    <phoneticPr fontId="3"/>
  </si>
  <si>
    <r>
      <t>現場別請求内訳書は</t>
    </r>
    <r>
      <rPr>
        <b/>
        <sz val="11"/>
        <color theme="1"/>
        <rFont val="Meiryo UI"/>
        <family val="3"/>
        <charset val="128"/>
      </rPr>
      <t>現場毎で作成</t>
    </r>
    <r>
      <rPr>
        <sz val="11"/>
        <color theme="1"/>
        <rFont val="Meiryo UI"/>
        <family val="3"/>
        <charset val="128"/>
      </rPr>
      <t>をお願いいたします</t>
    </r>
    <rPh sb="0" eb="2">
      <t>ゲンバ</t>
    </rPh>
    <rPh sb="2" eb="3">
      <t>ベツ</t>
    </rPh>
    <rPh sb="3" eb="5">
      <t>セイキュウ</t>
    </rPh>
    <rPh sb="5" eb="8">
      <t>ウチワケショ</t>
    </rPh>
    <rPh sb="9" eb="11">
      <t>ゲンバ</t>
    </rPh>
    <rPh sb="11" eb="12">
      <t>ゴト</t>
    </rPh>
    <rPh sb="13" eb="15">
      <t>サクセイ</t>
    </rPh>
    <rPh sb="17" eb="18">
      <t>ネガ</t>
    </rPh>
    <phoneticPr fontId="3"/>
  </si>
  <si>
    <r>
      <t>現場が</t>
    </r>
    <r>
      <rPr>
        <b/>
        <sz val="11"/>
        <color theme="1"/>
        <rFont val="Meiryo UI"/>
        <family val="3"/>
        <charset val="128"/>
      </rPr>
      <t>複数</t>
    </r>
    <r>
      <rPr>
        <sz val="11"/>
        <color theme="1"/>
        <rFont val="Meiryo UI"/>
        <family val="3"/>
        <charset val="128"/>
      </rPr>
      <t>ある場合は【現場別請求内訳書】のシートをコピーして使用して下さい</t>
    </r>
    <rPh sb="0" eb="2">
      <t>ゲンバ</t>
    </rPh>
    <rPh sb="3" eb="5">
      <t>フクスウ</t>
    </rPh>
    <rPh sb="7" eb="9">
      <t>バアイ</t>
    </rPh>
    <rPh sb="11" eb="13">
      <t>ゲンバ</t>
    </rPh>
    <rPh sb="13" eb="14">
      <t>ベツ</t>
    </rPh>
    <rPh sb="14" eb="16">
      <t>セイキュウ</t>
    </rPh>
    <rPh sb="16" eb="19">
      <t>ウチワケショ</t>
    </rPh>
    <rPh sb="30" eb="32">
      <t>シヨウ</t>
    </rPh>
    <rPh sb="34" eb="35">
      <t>クダ</t>
    </rPh>
    <phoneticPr fontId="3"/>
  </si>
  <si>
    <t>締月</t>
    <rPh sb="0" eb="1">
      <t>シ</t>
    </rPh>
    <rPh sb="1" eb="2">
      <t>ツキ</t>
    </rPh>
    <phoneticPr fontId="9"/>
  </si>
  <si>
    <t>請求書</t>
    <rPh sb="0" eb="2">
      <t>セイキュウ</t>
    </rPh>
    <rPh sb="2" eb="3">
      <t>ショ</t>
    </rPh>
    <phoneticPr fontId="9"/>
  </si>
  <si>
    <t>ヤスダエンジニアリング株式会社</t>
    <rPh sb="11" eb="12">
      <t>カブ</t>
    </rPh>
    <rPh sb="12" eb="13">
      <t>シキ</t>
    </rPh>
    <rPh sb="13" eb="15">
      <t>カイシャ</t>
    </rPh>
    <phoneticPr fontId="9"/>
  </si>
  <si>
    <t>御中</t>
    <rPh sb="0" eb="2">
      <t>オンチュウ</t>
    </rPh>
    <phoneticPr fontId="9"/>
  </si>
  <si>
    <t>下記の通りご請求申し上げます</t>
    <rPh sb="0" eb="2">
      <t>カキ</t>
    </rPh>
    <rPh sb="3" eb="4">
      <t>トオ</t>
    </rPh>
    <rPh sb="6" eb="8">
      <t>セイキュウ</t>
    </rPh>
    <rPh sb="8" eb="9">
      <t>モウ</t>
    </rPh>
    <rPh sb="10" eb="11">
      <t>ア</t>
    </rPh>
    <phoneticPr fontId="9"/>
  </si>
  <si>
    <t>会社コード</t>
    <rPh sb="0" eb="2">
      <t>カイシャ</t>
    </rPh>
    <phoneticPr fontId="9"/>
  </si>
  <si>
    <t>住　　　所</t>
    <rPh sb="0" eb="1">
      <t>ジュウ</t>
    </rPh>
    <rPh sb="4" eb="5">
      <t>ショ</t>
    </rPh>
    <phoneticPr fontId="9"/>
  </si>
  <si>
    <t>会　社　名</t>
    <rPh sb="0" eb="1">
      <t>カイ</t>
    </rPh>
    <rPh sb="2" eb="3">
      <t>シャ</t>
    </rPh>
    <rPh sb="4" eb="5">
      <t>メイ</t>
    </rPh>
    <phoneticPr fontId="9"/>
  </si>
  <si>
    <t>請求金額（税込み）</t>
    <rPh sb="0" eb="2">
      <t>セイキュウ</t>
    </rPh>
    <rPh sb="2" eb="4">
      <t>キンガク</t>
    </rPh>
    <rPh sb="5" eb="7">
      <t>ゼイコ</t>
    </rPh>
    <phoneticPr fontId="9"/>
  </si>
  <si>
    <t>代　表　者</t>
    <rPh sb="0" eb="1">
      <t>ダイ</t>
    </rPh>
    <rPh sb="2" eb="3">
      <t>オモテ</t>
    </rPh>
    <rPh sb="4" eb="5">
      <t>シャ</t>
    </rPh>
    <phoneticPr fontId="9"/>
  </si>
  <si>
    <t>電話番号</t>
    <rPh sb="0" eb="2">
      <t>デンワ</t>
    </rPh>
    <rPh sb="2" eb="4">
      <t>バンゴウ</t>
    </rPh>
    <phoneticPr fontId="9"/>
  </si>
  <si>
    <t>工事コード</t>
    <rPh sb="0" eb="2">
      <t>コウジ</t>
    </rPh>
    <phoneticPr fontId="9"/>
  </si>
  <si>
    <t>合　　　　　　計</t>
    <rPh sb="0" eb="1">
      <t>ゴウ</t>
    </rPh>
    <rPh sb="7" eb="8">
      <t>ケイ</t>
    </rPh>
    <phoneticPr fontId="9"/>
  </si>
  <si>
    <t>社　長</t>
    <rPh sb="0" eb="1">
      <t>シャ</t>
    </rPh>
    <rPh sb="2" eb="3">
      <t>チョウ</t>
    </rPh>
    <phoneticPr fontId="9"/>
  </si>
  <si>
    <t>所属長</t>
    <rPh sb="0" eb="2">
      <t>ショゾク</t>
    </rPh>
    <rPh sb="2" eb="3">
      <t>チョウ</t>
    </rPh>
    <phoneticPr fontId="9"/>
  </si>
  <si>
    <t>〒</t>
    <phoneticPr fontId="9"/>
  </si>
  <si>
    <t>登録番号</t>
    <rPh sb="0" eb="2">
      <t>トウロク</t>
    </rPh>
    <rPh sb="2" eb="4">
      <t>バンゴウ</t>
    </rPh>
    <phoneticPr fontId="9"/>
  </si>
  <si>
    <t>代表者名</t>
    <rPh sb="0" eb="3">
      <t>ダイヒョウシャ</t>
    </rPh>
    <rPh sb="3" eb="4">
      <t>メイ</t>
    </rPh>
    <phoneticPr fontId="3"/>
  </si>
  <si>
    <t>担当者</t>
    <rPh sb="0" eb="3">
      <t>タントウシャ</t>
    </rPh>
    <phoneticPr fontId="9"/>
  </si>
  <si>
    <t>現　場　名</t>
    <rPh sb="0" eb="1">
      <t>ゲン</t>
    </rPh>
    <rPh sb="2" eb="3">
      <t>バ</t>
    </rPh>
    <rPh sb="4" eb="5">
      <t>ナ</t>
    </rPh>
    <phoneticPr fontId="9"/>
  </si>
  <si>
    <t>320001-8</t>
    <phoneticPr fontId="9"/>
  </si>
  <si>
    <t>320001-8</t>
    <phoneticPr fontId="3"/>
  </si>
  <si>
    <t>妙高はねうまライン二本木・新井間線路下管路横断工事</t>
  </si>
  <si>
    <t>株式会社○○○○</t>
    <rPh sb="0" eb="4">
      <t>カブシキガイシャ</t>
    </rPh>
    <phoneticPr fontId="3"/>
  </si>
  <si>
    <t>φ800泥濃式推進工</t>
    <rPh sb="4" eb="7">
      <t>デイノウシキ</t>
    </rPh>
    <rPh sb="7" eb="9">
      <t>スイシン</t>
    </rPh>
    <rPh sb="9" eb="10">
      <t>コウ</t>
    </rPh>
    <phoneticPr fontId="3"/>
  </si>
  <si>
    <t>（礫破砕型）</t>
    <rPh sb="1" eb="4">
      <t>レキハサイ</t>
    </rPh>
    <rPh sb="4" eb="5">
      <t>ガタ</t>
    </rPh>
    <phoneticPr fontId="3"/>
  </si>
  <si>
    <t>L＝13.05m</t>
    <phoneticPr fontId="3"/>
  </si>
  <si>
    <t>泥濃式推進工</t>
    <rPh sb="0" eb="5">
      <t>デイノウシキスイシン</t>
    </rPh>
    <rPh sb="5" eb="6">
      <t>コウ</t>
    </rPh>
    <phoneticPr fontId="3"/>
  </si>
  <si>
    <t>※法定福利費含む</t>
    <rPh sb="1" eb="6">
      <t>ホウテイフクリヒ</t>
    </rPh>
    <rPh sb="6" eb="7">
      <t>フク</t>
    </rPh>
    <phoneticPr fontId="3"/>
  </si>
  <si>
    <t>株式会社〇○○〇</t>
    <rPh sb="0" eb="4">
      <t>カブシキカイシャ</t>
    </rPh>
    <phoneticPr fontId="3"/>
  </si>
  <si>
    <t>代表取締役　△△　△△</t>
    <rPh sb="0" eb="4">
      <t>ダイヒョウトリシマリ</t>
    </rPh>
    <rPh sb="4" eb="5">
      <t>ヤク</t>
    </rPh>
    <phoneticPr fontId="9"/>
  </si>
  <si>
    <t>123-0001</t>
    <phoneticPr fontId="3"/>
  </si>
  <si>
    <t>大阪府大阪市浪速区塩草2丁目11番00号</t>
    <rPh sb="0" eb="3">
      <t>オオサカフ</t>
    </rPh>
    <rPh sb="3" eb="6">
      <t>オオサカシ</t>
    </rPh>
    <rPh sb="6" eb="9">
      <t>ナニワク</t>
    </rPh>
    <rPh sb="9" eb="11">
      <t>シオクサ</t>
    </rPh>
    <phoneticPr fontId="3"/>
  </si>
  <si>
    <t>06-123-4567</t>
    <phoneticPr fontId="3"/>
  </si>
  <si>
    <t>〇〇</t>
    <phoneticPr fontId="3"/>
  </si>
  <si>
    <t>※保留金を差し引いた金額でご請求をお願いいたします。</t>
    <rPh sb="1" eb="4">
      <t>ホリュウキン</t>
    </rPh>
    <rPh sb="5" eb="6">
      <t>サ</t>
    </rPh>
    <rPh sb="7" eb="8">
      <t>ヒ</t>
    </rPh>
    <rPh sb="10" eb="12">
      <t>キンガク</t>
    </rPh>
    <rPh sb="14" eb="16">
      <t>セイキュウ</t>
    </rPh>
    <rPh sb="18" eb="19">
      <t>ネガ</t>
    </rPh>
    <phoneticPr fontId="3"/>
  </si>
  <si>
    <r>
      <t>※太枠内へ</t>
    </r>
    <r>
      <rPr>
        <u/>
        <sz val="12"/>
        <color theme="1"/>
        <rFont val="Meiryo UI"/>
        <family val="3"/>
        <charset val="128"/>
      </rPr>
      <t>工事コード順</t>
    </r>
    <r>
      <rPr>
        <sz val="12"/>
        <color theme="1"/>
        <rFont val="Meiryo UI"/>
        <family val="3"/>
        <charset val="128"/>
      </rPr>
      <t>に入力をお願いいたします。</t>
    </r>
    <rPh sb="1" eb="3">
      <t>フトワク</t>
    </rPh>
    <rPh sb="3" eb="4">
      <t>ナイ</t>
    </rPh>
    <rPh sb="5" eb="7">
      <t>コウジ</t>
    </rPh>
    <rPh sb="10" eb="11">
      <t>ジュン</t>
    </rPh>
    <rPh sb="12" eb="14">
      <t>ニュウリョク</t>
    </rPh>
    <rPh sb="16" eb="17">
      <t>ネガ</t>
    </rPh>
    <phoneticPr fontId="3"/>
  </si>
  <si>
    <t>(1円未満は切り捨て)</t>
    <rPh sb="2" eb="3">
      <t>エン</t>
    </rPh>
    <rPh sb="3" eb="5">
      <t>ミマン</t>
    </rPh>
    <rPh sb="6" eb="7">
      <t>キ</t>
    </rPh>
    <rPh sb="8" eb="9">
      <t>ス</t>
    </rPh>
    <phoneticPr fontId="9"/>
  </si>
  <si>
    <t>軽減8％対象</t>
    <rPh sb="0" eb="2">
      <t>ケイゲン</t>
    </rPh>
    <rPh sb="4" eb="6">
      <t>タイショウ</t>
    </rPh>
    <phoneticPr fontId="9"/>
  </si>
  <si>
    <t>※協力会費は毎月の支払総額より控除致します。</t>
  </si>
  <si>
    <t>　　協力会費は支払総額10万円以上（消費税含）、協力会費率1000分の3（100円未満切り捨て）</t>
  </si>
  <si>
    <t>非課税・免税</t>
    <rPh sb="0" eb="3">
      <t>ヒカゼイ</t>
    </rPh>
    <rPh sb="4" eb="6">
      <t>メンゼイ</t>
    </rPh>
    <phoneticPr fontId="3"/>
  </si>
  <si>
    <t>10％対象</t>
    <rPh sb="3" eb="5">
      <t>タイショウ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</si>
</sst>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¥&quot;#,##0;&quot;¥&quot;\-#,##0"/>
    <numFmt numFmtId="176" formatCode="yyyy&quot;年&quot;m&quot;月&quot;d&quot;日&quot;;@"/>
    <numFmt numFmtId="177" formatCode="#,##0_ "/>
    <numFmt numFmtId="178" formatCode="0_ "/>
    <numFmt numFmtId="179" formatCode="m"/>
    <numFmt numFmtId="180" formatCode="[$-411]ggge&quot;年&quot;m&quot;月&quot;d&quot;日&quot;;@"/>
    <numFmt numFmtId="181" formatCode="yyyy&quot;年&quot;m&quot;月分&quot;;@"/>
    <numFmt numFmtId="182" formatCode="\ m\ &quot;月締分 ）&quot;;@"/>
    <numFmt numFmtId="183" formatCode="\(\ [$-411]ggge&quot;年&quot;;@"/>
    <numFmt numFmtId="184" formatCode="[$-411]ggge&quot;年&quot;m&quot;月分&quot;;@"/>
    <numFmt numFmtId="185" formatCode="m&quot;月締分）&quot;;@"/>
    <numFmt numFmtId="186" formatCode="m&quot;月度&quot;;@"/>
    <numFmt numFmtId="187" formatCode="yyyy&quot;年&quot;m&quot;月&quot;;@"/>
  </numFmts>
  <fonts count="3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1"/>
      <color theme="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theme="0" tint="-4.9989318521683403E-2"/>
      <name val="Meiryo UI"/>
      <family val="3"/>
      <charset val="128"/>
    </font>
    <font>
      <sz val="11"/>
      <name val="ＭＳ Ｐゴシック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theme="9" tint="-0.249977111117893"/>
      <name val="Meiryo UI"/>
      <family val="3"/>
      <charset val="128"/>
    </font>
    <font>
      <sz val="16"/>
      <color theme="9" tint="-0.249977111117893"/>
      <name val="Meiryo UI"/>
      <family val="3"/>
      <charset val="128"/>
    </font>
    <font>
      <sz val="12"/>
      <color theme="3"/>
      <name val="Meiryo UI"/>
      <family val="3"/>
      <charset val="128"/>
    </font>
    <font>
      <b/>
      <sz val="12"/>
      <name val="Meiryo UI"/>
      <family val="3"/>
      <charset val="128"/>
    </font>
    <font>
      <sz val="16"/>
      <color theme="3"/>
      <name val="Meiryo UI"/>
      <family val="3"/>
      <charset val="128"/>
    </font>
    <font>
      <sz val="11"/>
      <color theme="3"/>
      <name val="Meiryo UI"/>
      <family val="3"/>
      <charset val="128"/>
    </font>
    <font>
      <sz val="11"/>
      <color theme="4" tint="-0.249977111117893"/>
      <name val="Meiryo UI"/>
      <family val="3"/>
      <charset val="128"/>
    </font>
    <font>
      <sz val="10"/>
      <color theme="4" tint="-0.249977111117893"/>
      <name val="Meiryo UI"/>
      <family val="3"/>
      <charset val="128"/>
    </font>
    <font>
      <sz val="10"/>
      <color theme="9" tint="-0.249977111117893"/>
      <name val="Meiryo UI"/>
      <family val="3"/>
      <charset val="128"/>
    </font>
    <font>
      <b/>
      <sz val="12"/>
      <color theme="3"/>
      <name val="Meiryo UI"/>
      <family val="3"/>
      <charset val="128"/>
    </font>
    <font>
      <b/>
      <sz val="12"/>
      <color rgb="FF0000CC"/>
      <name val="Meiryo UI"/>
      <family val="3"/>
      <charset val="128"/>
    </font>
    <font>
      <b/>
      <sz val="24"/>
      <color theme="3"/>
      <name val="Meiryo UI"/>
      <family val="3"/>
      <charset val="128"/>
    </font>
    <font>
      <b/>
      <sz val="24"/>
      <name val="Meiryo UI"/>
      <family val="3"/>
      <charset val="128"/>
    </font>
    <font>
      <sz val="14"/>
      <color theme="3"/>
      <name val="Meiryo UI"/>
      <family val="3"/>
      <charset val="128"/>
    </font>
    <font>
      <b/>
      <sz val="14"/>
      <color theme="3"/>
      <name val="Meiryo UI"/>
      <family val="3"/>
      <charset val="128"/>
    </font>
    <font>
      <b/>
      <sz val="16"/>
      <color theme="3"/>
      <name val="Meiryo UI"/>
      <family val="3"/>
      <charset val="128"/>
    </font>
    <font>
      <b/>
      <sz val="18"/>
      <color theme="3"/>
      <name val="Meiryo UI"/>
      <family val="3"/>
      <charset val="128"/>
    </font>
    <font>
      <sz val="12"/>
      <color rgb="FFFF0066"/>
      <name val="Meiryo UI"/>
      <family val="3"/>
      <charset val="128"/>
    </font>
    <font>
      <sz val="12"/>
      <color rgb="FFFF00FF"/>
      <name val="Meiryo UI"/>
      <family val="3"/>
      <charset val="128"/>
    </font>
    <font>
      <u/>
      <sz val="12"/>
      <color theme="1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3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medium">
        <color theme="4"/>
      </left>
      <right style="hair">
        <color auto="1"/>
      </right>
      <top style="medium">
        <color theme="4"/>
      </top>
      <bottom style="medium">
        <color theme="4"/>
      </bottom>
      <diagonal/>
    </border>
    <border>
      <left style="hair">
        <color auto="1"/>
      </left>
      <right style="hair">
        <color auto="1"/>
      </right>
      <top style="medium">
        <color theme="4"/>
      </top>
      <bottom style="medium">
        <color theme="4"/>
      </bottom>
      <diagonal/>
    </border>
    <border>
      <left style="hair">
        <color auto="1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auto="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/>
      <diagonal/>
    </border>
    <border>
      <left style="hair">
        <color theme="4" tint="-0.499984740745262"/>
      </left>
      <right style="hair">
        <color theme="4" tint="-0.499984740745262"/>
      </right>
      <top style="hair">
        <color theme="4" tint="-0.499984740745262"/>
      </top>
      <bottom style="hair">
        <color theme="4" tint="-0.499984740745262"/>
      </bottom>
      <diagonal/>
    </border>
    <border>
      <left/>
      <right/>
      <top style="dotted">
        <color theme="4" tint="-0.24994659260841701"/>
      </top>
      <bottom style="dotted">
        <color theme="4" tint="-0.24994659260841701"/>
      </bottom>
      <diagonal/>
    </border>
    <border>
      <left/>
      <right/>
      <top/>
      <bottom style="double">
        <color auto="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/>
      <top/>
      <bottom style="hair">
        <color theme="4" tint="-0.24994659260841701"/>
      </bottom>
      <diagonal/>
    </border>
    <border>
      <left/>
      <right/>
      <top/>
      <bottom style="hair">
        <color theme="4" tint="-0.24994659260841701"/>
      </bottom>
      <diagonal/>
    </border>
    <border>
      <left/>
      <right style="hair">
        <color theme="4" tint="-0.24994659260841701"/>
      </right>
      <top/>
      <bottom style="hair">
        <color theme="4" tint="-0.24994659260841701"/>
      </bottom>
      <diagonal/>
    </border>
    <border>
      <left style="medium">
        <color theme="4" tint="-0.24994659260841701"/>
      </left>
      <right style="hair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hair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hair">
        <color theme="4" tint="-0.499984740745262"/>
      </left>
      <right style="hair">
        <color theme="4" tint="-0.499984740745262"/>
      </right>
      <top/>
      <bottom style="hair">
        <color theme="4" tint="-0.499984740745262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dotted">
        <color theme="4" tint="-0.24994659260841701"/>
      </left>
      <right style="dotted">
        <color theme="4" tint="-0.24994659260841701"/>
      </right>
      <top style="dotted">
        <color theme="4" tint="-0.24994659260841701"/>
      </top>
      <bottom style="dotted">
        <color theme="4" tint="-0.24994659260841701"/>
      </bottom>
      <diagonal/>
    </border>
    <border>
      <left/>
      <right style="dotted">
        <color theme="4" tint="-0.24994659260841701"/>
      </right>
      <top style="dotted">
        <color theme="4" tint="-0.24994659260841701"/>
      </top>
      <bottom style="dotted">
        <color theme="4" tint="-0.24994659260841701"/>
      </bottom>
      <diagonal/>
    </border>
    <border>
      <left style="dotted">
        <color theme="4" tint="-0.24994659260841701"/>
      </left>
      <right/>
      <top style="dotted">
        <color theme="4" tint="-0.24994659260841701"/>
      </top>
      <bottom style="dotted">
        <color theme="4" tint="-0.24994659260841701"/>
      </bottom>
      <diagonal/>
    </border>
    <border>
      <left/>
      <right style="thin">
        <color theme="4" tint="-0.24994659260841701"/>
      </right>
      <top style="dotted">
        <color theme="4" tint="-0.24994659260841701"/>
      </top>
      <bottom style="dotted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dotted">
        <color theme="4" tint="-0.24994659260841701"/>
      </top>
      <bottom style="dotted">
        <color theme="4" tint="-0.24994659260841701"/>
      </bottom>
      <diagonal/>
    </border>
    <border>
      <left style="thin">
        <color theme="4" tint="-0.24994659260841701"/>
      </left>
      <right/>
      <top style="dotted">
        <color theme="4" tint="-0.24994659260841701"/>
      </top>
      <bottom style="dotted">
        <color theme="4" tint="-0.24994659260841701"/>
      </bottom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/>
      <diagonal/>
    </border>
    <border>
      <left/>
      <right/>
      <top style="double">
        <color auto="1"/>
      </top>
      <bottom style="dotted">
        <color theme="4" tint="-0.2499465926084170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 style="hair">
        <color theme="4"/>
      </left>
      <right/>
      <top style="thin">
        <color theme="4"/>
      </top>
      <bottom style="hair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 style="thin">
        <color theme="4"/>
      </left>
      <right style="hair">
        <color theme="4"/>
      </right>
      <top style="thin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thin">
        <color theme="4"/>
      </top>
      <bottom style="hair">
        <color theme="4"/>
      </bottom>
      <diagonal/>
    </border>
    <border>
      <left style="hair">
        <color theme="4"/>
      </left>
      <right style="thin">
        <color theme="4"/>
      </right>
      <top style="thin">
        <color theme="4"/>
      </top>
      <bottom style="hair">
        <color theme="4"/>
      </bottom>
      <diagonal/>
    </border>
    <border>
      <left style="thin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thin">
        <color theme="4"/>
      </right>
      <top style="hair">
        <color theme="4"/>
      </top>
      <bottom style="hair">
        <color theme="4"/>
      </bottom>
      <diagonal/>
    </border>
    <border>
      <left style="thin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/>
      <top style="hair">
        <color theme="4"/>
      </top>
      <bottom style="thin">
        <color theme="4"/>
      </bottom>
      <diagonal/>
    </border>
    <border>
      <left style="hair">
        <color theme="4"/>
      </left>
      <right style="thin">
        <color theme="4"/>
      </right>
      <top style="hair">
        <color theme="4"/>
      </top>
      <bottom style="thin">
        <color theme="4"/>
      </bottom>
      <diagonal/>
    </border>
    <border>
      <left/>
      <right/>
      <top style="dotted">
        <color theme="4" tint="-0.24994659260841701"/>
      </top>
      <bottom style="dotted">
        <color auto="1"/>
      </bottom>
      <diagonal/>
    </border>
    <border>
      <left/>
      <right/>
      <top style="dotted">
        <color theme="4" tint="-0.24994659260841701"/>
      </top>
      <bottom/>
      <diagonal/>
    </border>
    <border>
      <left/>
      <right/>
      <top/>
      <bottom style="dotted">
        <color theme="4" tint="-0.24994659260841701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/>
      <bottom/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ck">
        <color theme="4"/>
      </left>
      <right/>
      <top style="hair">
        <color theme="4"/>
      </top>
      <bottom style="hair">
        <color theme="4"/>
      </bottom>
      <diagonal/>
    </border>
    <border>
      <left/>
      <right style="thick">
        <color theme="4"/>
      </right>
      <top style="hair">
        <color theme="4"/>
      </top>
      <bottom style="hair">
        <color theme="4"/>
      </bottom>
      <diagonal/>
    </border>
    <border>
      <left style="thick">
        <color theme="4"/>
      </left>
      <right/>
      <top style="double">
        <color theme="4"/>
      </top>
      <bottom style="thick">
        <color theme="4"/>
      </bottom>
      <diagonal/>
    </border>
    <border>
      <left/>
      <right/>
      <top style="double">
        <color theme="4"/>
      </top>
      <bottom style="thick">
        <color theme="4"/>
      </bottom>
      <diagonal/>
    </border>
    <border>
      <left/>
      <right style="hair">
        <color theme="4"/>
      </right>
      <top style="double">
        <color theme="4"/>
      </top>
      <bottom style="thick">
        <color theme="4"/>
      </bottom>
      <diagonal/>
    </border>
    <border>
      <left/>
      <right style="thick">
        <color theme="4"/>
      </right>
      <top style="double">
        <color theme="4"/>
      </top>
      <bottom style="thick">
        <color theme="4"/>
      </bottom>
      <diagonal/>
    </border>
    <border>
      <left style="thick">
        <color theme="4"/>
      </left>
      <right/>
      <top/>
      <bottom style="hair">
        <color theme="4"/>
      </bottom>
      <diagonal/>
    </border>
    <border>
      <left/>
      <right/>
      <top/>
      <bottom style="hair">
        <color theme="4"/>
      </bottom>
      <diagonal/>
    </border>
    <border>
      <left style="hair">
        <color theme="4"/>
      </left>
      <right/>
      <top/>
      <bottom style="hair">
        <color theme="4"/>
      </bottom>
      <diagonal/>
    </border>
    <border>
      <left/>
      <right style="hair">
        <color theme="4"/>
      </right>
      <top/>
      <bottom style="hair">
        <color theme="4"/>
      </bottom>
      <diagonal/>
    </border>
    <border>
      <left/>
      <right style="thick">
        <color theme="4"/>
      </right>
      <top/>
      <bottom style="hair">
        <color theme="4"/>
      </bottom>
      <diagonal/>
    </border>
    <border>
      <left style="thick">
        <color theme="4"/>
      </left>
      <right/>
      <top style="thick">
        <color theme="4"/>
      </top>
      <bottom style="double">
        <color theme="4"/>
      </bottom>
      <diagonal/>
    </border>
    <border>
      <left/>
      <right/>
      <top style="thick">
        <color theme="4"/>
      </top>
      <bottom style="double">
        <color theme="4"/>
      </bottom>
      <diagonal/>
    </border>
    <border>
      <left style="hair">
        <color theme="4"/>
      </left>
      <right/>
      <top style="thick">
        <color theme="4"/>
      </top>
      <bottom style="double">
        <color theme="4"/>
      </bottom>
      <diagonal/>
    </border>
    <border>
      <left/>
      <right style="hair">
        <color theme="4"/>
      </right>
      <top style="thick">
        <color theme="4"/>
      </top>
      <bottom style="double">
        <color theme="4"/>
      </bottom>
      <diagonal/>
    </border>
    <border>
      <left/>
      <right style="thick">
        <color theme="4"/>
      </right>
      <top style="thick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hair">
        <color theme="4" tint="-0.24994659260841701"/>
      </top>
      <bottom style="dotted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/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medium">
        <color theme="9"/>
      </left>
      <right style="hair">
        <color auto="1"/>
      </right>
      <top style="medium">
        <color theme="9"/>
      </top>
      <bottom style="medium">
        <color theme="9"/>
      </bottom>
      <diagonal/>
    </border>
    <border>
      <left style="hair">
        <color auto="1"/>
      </left>
      <right style="medium">
        <color theme="9"/>
      </right>
      <top style="medium">
        <color theme="9"/>
      </top>
      <bottom style="medium">
        <color theme="9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0"/>
    <xf numFmtId="38" fontId="14" fillId="0" borderId="0" applyFont="0" applyFill="0" applyBorder="0" applyAlignment="0" applyProtection="0"/>
    <xf numFmtId="0" fontId="14" fillId="0" borderId="0"/>
  </cellStyleXfs>
  <cellXfs count="419">
    <xf numFmtId="0" fontId="0" fillId="0" borderId="0" xfId="0">
      <alignment vertical="center"/>
    </xf>
    <xf numFmtId="0" fontId="10" fillId="0" borderId="0" xfId="2" applyFont="1" applyAlignment="1">
      <alignment vertical="center"/>
    </xf>
    <xf numFmtId="0" fontId="10" fillId="0" borderId="0" xfId="4" applyFont="1" applyAlignment="1">
      <alignment vertical="center"/>
    </xf>
    <xf numFmtId="0" fontId="10" fillId="2" borderId="0" xfId="2" applyFont="1" applyFill="1" applyAlignment="1">
      <alignment vertical="center"/>
    </xf>
    <xf numFmtId="0" fontId="10" fillId="2" borderId="0" xfId="4" applyFont="1" applyFill="1" applyAlignment="1">
      <alignment vertical="center"/>
    </xf>
    <xf numFmtId="0" fontId="10" fillId="5" borderId="0" xfId="2" applyFont="1" applyFill="1" applyAlignment="1">
      <alignment vertical="center"/>
    </xf>
    <xf numFmtId="0" fontId="10" fillId="5" borderId="0" xfId="2" applyFont="1" applyFill="1" applyAlignment="1">
      <alignment horizontal="center" vertical="center"/>
    </xf>
    <xf numFmtId="0" fontId="2" fillId="7" borderId="0" xfId="0" applyFont="1" applyFill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  <protection locked="0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2" fillId="2" borderId="10" xfId="0" applyFont="1" applyFill="1" applyBorder="1" applyProtection="1">
      <alignment vertical="center"/>
      <protection locked="0"/>
    </xf>
    <xf numFmtId="0" fontId="2" fillId="7" borderId="0" xfId="0" applyFont="1" applyFill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7" borderId="0" xfId="0" applyFont="1" applyFill="1" applyAlignment="1" applyProtection="1">
      <alignment vertical="center" shrinkToFit="1"/>
      <protection locked="0"/>
    </xf>
    <xf numFmtId="0" fontId="2" fillId="2" borderId="5" xfId="0" applyFont="1" applyFill="1" applyBorder="1" applyAlignment="1" applyProtection="1">
      <alignment vertical="center" shrinkToFit="1"/>
      <protection locked="0"/>
    </xf>
    <xf numFmtId="0" fontId="2" fillId="2" borderId="5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2" borderId="6" xfId="0" applyFont="1" applyFill="1" applyBorder="1" applyAlignment="1" applyProtection="1">
      <alignment vertical="center" shrinkToFit="1"/>
      <protection locked="0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Alignment="1" applyProtection="1">
      <alignment vertical="center" shrinkToFit="1"/>
      <protection locked="0"/>
    </xf>
    <xf numFmtId="0" fontId="7" fillId="2" borderId="0" xfId="0" applyFont="1" applyFill="1" applyAlignment="1">
      <alignment vertical="center" shrinkToFit="1"/>
    </xf>
    <xf numFmtId="0" fontId="2" fillId="7" borderId="0" xfId="0" applyFont="1" applyFill="1">
      <alignment vertical="center"/>
    </xf>
    <xf numFmtId="0" fontId="2" fillId="5" borderId="0" xfId="0" applyFont="1" applyFill="1">
      <alignment vertical="center"/>
    </xf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 shrinkToFit="1"/>
    </xf>
    <xf numFmtId="0" fontId="2" fillId="5" borderId="10" xfId="0" applyFont="1" applyFill="1" applyBorder="1">
      <alignment vertical="center"/>
    </xf>
    <xf numFmtId="0" fontId="10" fillId="5" borderId="0" xfId="0" applyFont="1" applyFill="1">
      <alignment vertical="center"/>
    </xf>
    <xf numFmtId="0" fontId="10" fillId="5" borderId="0" xfId="0" applyFont="1" applyFill="1" applyAlignment="1"/>
    <xf numFmtId="0" fontId="2" fillId="5" borderId="10" xfId="0" applyFont="1" applyFill="1" applyBorder="1" applyAlignment="1">
      <alignment horizontal="center" vertical="center" shrinkToFit="1"/>
    </xf>
    <xf numFmtId="0" fontId="8" fillId="5" borderId="0" xfId="0" applyFont="1" applyFill="1">
      <alignment vertical="center"/>
    </xf>
    <xf numFmtId="0" fontId="7" fillId="5" borderId="0" xfId="0" applyFont="1" applyFill="1" applyAlignment="1">
      <alignment vertical="center" shrinkToFit="1"/>
    </xf>
    <xf numFmtId="0" fontId="12" fillId="5" borderId="0" xfId="0" applyFont="1" applyFill="1">
      <alignment vertical="center"/>
    </xf>
    <xf numFmtId="0" fontId="11" fillId="5" borderId="0" xfId="0" applyFont="1" applyFill="1">
      <alignment vertical="center"/>
    </xf>
    <xf numFmtId="177" fontId="2" fillId="5" borderId="0" xfId="0" applyNumberFormat="1" applyFont="1" applyFill="1" applyAlignment="1">
      <alignment horizontal="right" vertical="center" shrinkToFit="1"/>
    </xf>
    <xf numFmtId="38" fontId="2" fillId="5" borderId="0" xfId="1" applyFont="1" applyFill="1" applyBorder="1" applyAlignment="1" applyProtection="1">
      <alignment horizontal="right" vertical="center"/>
    </xf>
    <xf numFmtId="0" fontId="2" fillId="5" borderId="22" xfId="0" applyFont="1" applyFill="1" applyBorder="1" applyAlignment="1">
      <alignment horizontal="center" vertical="center" shrinkToFit="1"/>
    </xf>
    <xf numFmtId="0" fontId="2" fillId="5" borderId="0" xfId="0" applyFont="1" applyFill="1" applyAlignment="1">
      <alignment vertical="center" shrinkToFit="1"/>
    </xf>
    <xf numFmtId="0" fontId="2" fillId="5" borderId="5" xfId="0" applyFont="1" applyFill="1" applyBorder="1" applyAlignment="1">
      <alignment vertical="center" shrinkToFit="1"/>
    </xf>
    <xf numFmtId="0" fontId="2" fillId="5" borderId="5" xfId="0" applyFont="1" applyFill="1" applyBorder="1" applyAlignment="1">
      <alignment horizontal="center" vertical="center" shrinkToFit="1"/>
    </xf>
    <xf numFmtId="0" fontId="2" fillId="5" borderId="6" xfId="0" applyFont="1" applyFill="1" applyBorder="1" applyAlignment="1">
      <alignment vertical="center" shrinkToFit="1"/>
    </xf>
    <xf numFmtId="0" fontId="2" fillId="5" borderId="6" xfId="0" applyFont="1" applyFill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8" fillId="2" borderId="0" xfId="0" applyFont="1" applyFill="1">
      <alignment vertical="center"/>
    </xf>
    <xf numFmtId="177" fontId="2" fillId="2" borderId="0" xfId="0" applyNumberFormat="1" applyFont="1" applyFill="1" applyAlignment="1">
      <alignment horizontal="right" vertical="center" shrinkToFit="1"/>
    </xf>
    <xf numFmtId="38" fontId="2" fillId="2" borderId="0" xfId="1" applyFont="1" applyFill="1" applyBorder="1" applyAlignment="1" applyProtection="1">
      <alignment horizontal="right" vertical="center"/>
    </xf>
    <xf numFmtId="0" fontId="2" fillId="3" borderId="108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vertical="center" shrinkToFit="1"/>
    </xf>
    <xf numFmtId="0" fontId="19" fillId="4" borderId="0" xfId="0" applyFont="1" applyFill="1" applyAlignment="1" applyProtection="1">
      <alignment horizontal="center" vertical="center"/>
      <protection locked="0"/>
    </xf>
    <xf numFmtId="0" fontId="18" fillId="0" borderId="0" xfId="0" applyFont="1" applyProtection="1">
      <alignment vertical="center"/>
      <protection locked="0"/>
    </xf>
    <xf numFmtId="0" fontId="36" fillId="0" borderId="0" xfId="0" applyFont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2" borderId="0" xfId="0" applyFont="1" applyFill="1" applyAlignment="1">
      <alignment vertical="center" shrinkToFit="1"/>
    </xf>
    <xf numFmtId="0" fontId="15" fillId="2" borderId="62" xfId="0" applyFont="1" applyFill="1" applyBorder="1" applyAlignment="1">
      <alignment horizontal="center" vertical="center" shrinkToFit="1"/>
    </xf>
    <xf numFmtId="180" fontId="21" fillId="2" borderId="84" xfId="0" applyNumberFormat="1" applyFont="1" applyFill="1" applyBorder="1" applyAlignment="1">
      <alignment horizontal="right" vertical="center" justifyLastLine="1"/>
    </xf>
    <xf numFmtId="184" fontId="28" fillId="2" borderId="63" xfId="0" applyNumberFormat="1" applyFont="1" applyFill="1" applyBorder="1" applyAlignment="1">
      <alignment vertical="center" justifyLastLine="1"/>
    </xf>
    <xf numFmtId="177" fontId="28" fillId="2" borderId="63" xfId="0" applyNumberFormat="1" applyFont="1" applyFill="1" applyBorder="1">
      <alignment vertical="center"/>
    </xf>
    <xf numFmtId="0" fontId="28" fillId="2" borderId="0" xfId="0" applyFont="1" applyFill="1" applyAlignment="1">
      <alignment vertical="center" justifyLastLine="1"/>
    </xf>
    <xf numFmtId="177" fontId="28" fillId="2" borderId="0" xfId="0" applyNumberFormat="1" applyFont="1" applyFill="1">
      <alignment vertical="center"/>
    </xf>
    <xf numFmtId="0" fontId="19" fillId="4" borderId="0" xfId="0" applyFont="1" applyFill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24" fillId="4" borderId="62" xfId="0" applyFont="1" applyFill="1" applyBorder="1" applyAlignment="1"/>
    <xf numFmtId="180" fontId="19" fillId="4" borderId="0" xfId="0" applyNumberFormat="1" applyFont="1" applyFill="1" applyAlignment="1">
      <alignment horizontal="distributed" vertical="center" justifyLastLine="1"/>
    </xf>
    <xf numFmtId="183" fontId="27" fillId="4" borderId="0" xfId="0" applyNumberFormat="1" applyFont="1" applyFill="1">
      <alignment vertical="center"/>
    </xf>
    <xf numFmtId="0" fontId="19" fillId="4" borderId="0" xfId="0" applyFont="1" applyFill="1">
      <alignment vertical="center"/>
    </xf>
    <xf numFmtId="177" fontId="29" fillId="4" borderId="65" xfId="0" applyNumberFormat="1" applyFont="1" applyFill="1" applyBorder="1">
      <alignment vertical="center"/>
    </xf>
    <xf numFmtId="5" fontId="31" fillId="4" borderId="65" xfId="0" applyNumberFormat="1" applyFont="1" applyFill="1" applyBorder="1" applyAlignment="1">
      <alignment vertical="center" justifyLastLine="1"/>
    </xf>
    <xf numFmtId="182" fontId="27" fillId="4" borderId="0" xfId="0" applyNumberFormat="1" applyFont="1" applyFill="1">
      <alignment vertical="center"/>
    </xf>
    <xf numFmtId="185" fontId="27" fillId="4" borderId="0" xfId="0" applyNumberFormat="1" applyFont="1" applyFill="1">
      <alignment vertical="center"/>
    </xf>
    <xf numFmtId="0" fontId="36" fillId="4" borderId="0" xfId="0" applyFont="1" applyFill="1" applyAlignment="1">
      <alignment horizontal="center" vertical="center"/>
    </xf>
    <xf numFmtId="0" fontId="10" fillId="2" borderId="0" xfId="2" applyFont="1" applyFill="1" applyAlignment="1" applyProtection="1">
      <alignment vertical="center"/>
      <protection locked="0"/>
    </xf>
    <xf numFmtId="0" fontId="10" fillId="2" borderId="0" xfId="2" applyFont="1" applyFill="1" applyAlignment="1" applyProtection="1">
      <alignment horizontal="center" vertical="center"/>
      <protection locked="0"/>
    </xf>
    <xf numFmtId="0" fontId="10" fillId="2" borderId="0" xfId="4" applyFont="1" applyFill="1" applyAlignment="1" applyProtection="1">
      <alignment vertical="center"/>
      <protection locked="0"/>
    </xf>
    <xf numFmtId="0" fontId="10" fillId="2" borderId="0" xfId="2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2" borderId="26" xfId="0" applyFont="1" applyFill="1" applyBorder="1" applyAlignment="1">
      <alignment horizontal="distributed" vertical="center"/>
    </xf>
    <xf numFmtId="0" fontId="2" fillId="2" borderId="27" xfId="0" applyFont="1" applyFill="1" applyBorder="1" applyAlignment="1">
      <alignment horizontal="distributed" vertical="center"/>
    </xf>
    <xf numFmtId="0" fontId="2" fillId="2" borderId="28" xfId="0" applyFont="1" applyFill="1" applyBorder="1" applyAlignment="1">
      <alignment horizontal="distributed" vertical="center"/>
    </xf>
    <xf numFmtId="0" fontId="2" fillId="5" borderId="10" xfId="0" applyFont="1" applyFill="1" applyBorder="1" applyAlignment="1">
      <alignment horizontal="distributed" vertical="center"/>
    </xf>
    <xf numFmtId="0" fontId="2" fillId="5" borderId="10" xfId="0" applyFont="1" applyFill="1" applyBorder="1" applyAlignment="1">
      <alignment horizontal="left" vertical="center" shrinkToFit="1"/>
    </xf>
    <xf numFmtId="0" fontId="2" fillId="5" borderId="0" xfId="0" applyFont="1" applyFill="1" applyAlignment="1">
      <alignment horizontal="distributed" vertical="center" wrapText="1"/>
    </xf>
    <xf numFmtId="0" fontId="2" fillId="5" borderId="0" xfId="0" applyFont="1" applyFill="1" applyAlignment="1">
      <alignment horizontal="distributed" vertical="center"/>
    </xf>
    <xf numFmtId="0" fontId="2" fillId="5" borderId="11" xfId="0" applyFont="1" applyFill="1" applyBorder="1" applyAlignment="1">
      <alignment horizontal="distributed" vertical="center"/>
    </xf>
    <xf numFmtId="5" fontId="4" fillId="5" borderId="0" xfId="0" applyNumberFormat="1" applyFont="1" applyFill="1" applyAlignment="1">
      <alignment horizontal="center" vertical="center" shrinkToFit="1"/>
    </xf>
    <xf numFmtId="5" fontId="4" fillId="5" borderId="11" xfId="0" applyNumberFormat="1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10" xfId="0" applyFont="1" applyFill="1" applyBorder="1" applyAlignment="1" applyProtection="1">
      <alignment horizontal="left" vertical="center" shrinkToFit="1"/>
      <protection locked="0"/>
    </xf>
    <xf numFmtId="0" fontId="2" fillId="2" borderId="82" xfId="0" applyFont="1" applyFill="1" applyBorder="1" applyAlignment="1" applyProtection="1">
      <alignment horizontal="center" vertical="center" shrinkToFit="1"/>
      <protection locked="0"/>
    </xf>
    <xf numFmtId="0" fontId="2" fillId="2" borderId="83" xfId="0" applyFont="1" applyFill="1" applyBorder="1" applyAlignment="1" applyProtection="1">
      <alignment horizontal="center" vertical="center" shrinkToFit="1"/>
      <protection locked="0"/>
    </xf>
    <xf numFmtId="0" fontId="2" fillId="2" borderId="10" xfId="0" applyFont="1" applyFill="1" applyBorder="1" applyAlignment="1">
      <alignment horizontal="distributed" vertical="center"/>
    </xf>
    <xf numFmtId="0" fontId="2" fillId="5" borderId="26" xfId="0" applyFont="1" applyFill="1" applyBorder="1" applyAlignment="1">
      <alignment horizontal="distributed" vertical="center"/>
    </xf>
    <xf numFmtId="0" fontId="2" fillId="5" borderId="27" xfId="0" applyFont="1" applyFill="1" applyBorder="1" applyAlignment="1">
      <alignment horizontal="distributed" vertical="center"/>
    </xf>
    <xf numFmtId="0" fontId="2" fillId="5" borderId="28" xfId="0" applyFont="1" applyFill="1" applyBorder="1" applyAlignment="1">
      <alignment horizontal="distributed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 shrinkToFit="1"/>
    </xf>
    <xf numFmtId="178" fontId="2" fillId="5" borderId="10" xfId="0" applyNumberFormat="1" applyFont="1" applyFill="1" applyBorder="1" applyAlignment="1">
      <alignment horizontal="center" vertical="center" shrinkToFit="1"/>
    </xf>
    <xf numFmtId="0" fontId="2" fillId="5" borderId="82" xfId="0" applyFont="1" applyFill="1" applyBorder="1" applyAlignment="1">
      <alignment horizontal="center" vertical="center"/>
    </xf>
    <xf numFmtId="0" fontId="2" fillId="5" borderId="83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178" fontId="2" fillId="2" borderId="81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5" xfId="0" applyFont="1" applyFill="1" applyBorder="1" applyAlignment="1" applyProtection="1">
      <alignment horizontal="center" vertical="center" shrinkToFit="1"/>
      <protection locked="0"/>
    </xf>
    <xf numFmtId="0" fontId="2" fillId="2" borderId="18" xfId="0" applyFont="1" applyFill="1" applyBorder="1" applyAlignment="1" applyProtection="1">
      <alignment horizontal="center" vertical="center" shrinkToFit="1"/>
      <protection locked="0"/>
    </xf>
    <xf numFmtId="0" fontId="2" fillId="2" borderId="19" xfId="0" applyFont="1" applyFill="1" applyBorder="1" applyAlignment="1" applyProtection="1">
      <alignment horizontal="center" vertical="center" shrinkToFit="1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38" fontId="2" fillId="2" borderId="12" xfId="1" applyFont="1" applyFill="1" applyBorder="1" applyAlignment="1" applyProtection="1">
      <alignment horizontal="right" vertical="center" shrinkToFit="1"/>
      <protection locked="0"/>
    </xf>
    <xf numFmtId="38" fontId="2" fillId="2" borderId="13" xfId="1" applyFont="1" applyFill="1" applyBorder="1" applyAlignment="1" applyProtection="1">
      <alignment horizontal="right" vertical="center" shrinkToFit="1"/>
      <protection locked="0"/>
    </xf>
    <xf numFmtId="38" fontId="2" fillId="2" borderId="14" xfId="1" applyFont="1" applyFill="1" applyBorder="1" applyAlignment="1" applyProtection="1">
      <alignment horizontal="right" vertical="center" shrinkToFit="1"/>
      <protection locked="0"/>
    </xf>
    <xf numFmtId="38" fontId="2" fillId="2" borderId="15" xfId="1" applyFont="1" applyFill="1" applyBorder="1" applyAlignment="1" applyProtection="1">
      <alignment horizontal="right" vertical="center" shrinkToFit="1"/>
      <protection locked="0"/>
    </xf>
    <xf numFmtId="38" fontId="2" fillId="2" borderId="16" xfId="1" applyFont="1" applyFill="1" applyBorder="1" applyAlignment="1" applyProtection="1">
      <alignment horizontal="right" vertical="center" shrinkToFit="1"/>
      <protection locked="0"/>
    </xf>
    <xf numFmtId="38" fontId="2" fillId="2" borderId="17" xfId="1" applyFont="1" applyFill="1" applyBorder="1" applyAlignment="1" applyProtection="1">
      <alignment horizontal="right" vertical="center" shrinkToFit="1"/>
      <protection locked="0"/>
    </xf>
    <xf numFmtId="0" fontId="2" fillId="2" borderId="12" xfId="0" applyFont="1" applyFill="1" applyBorder="1" applyAlignment="1" applyProtection="1">
      <alignment horizontal="center" vertical="center" shrinkToFit="1"/>
      <protection locked="0"/>
    </xf>
    <xf numFmtId="0" fontId="2" fillId="2" borderId="13" xfId="0" applyFont="1" applyFill="1" applyBorder="1" applyAlignment="1" applyProtection="1">
      <alignment horizontal="center" vertical="center" shrinkToFit="1"/>
      <protection locked="0"/>
    </xf>
    <xf numFmtId="0" fontId="2" fillId="2" borderId="14" xfId="0" applyFont="1" applyFill="1" applyBorder="1" applyAlignment="1" applyProtection="1">
      <alignment horizontal="center" vertical="center" shrinkToFit="1"/>
      <protection locked="0"/>
    </xf>
    <xf numFmtId="0" fontId="2" fillId="2" borderId="15" xfId="0" applyFont="1" applyFill="1" applyBorder="1" applyAlignment="1" applyProtection="1">
      <alignment horizontal="center" vertical="center" shrinkToFit="1"/>
      <protection locked="0"/>
    </xf>
    <xf numFmtId="0" fontId="2" fillId="2" borderId="16" xfId="0" applyFont="1" applyFill="1" applyBorder="1" applyAlignment="1" applyProtection="1">
      <alignment horizontal="center" vertical="center" shrinkToFit="1"/>
      <protection locked="0"/>
    </xf>
    <xf numFmtId="0" fontId="2" fillId="2" borderId="17" xfId="0" applyFont="1" applyFill="1" applyBorder="1" applyAlignment="1" applyProtection="1">
      <alignment horizontal="center" vertical="center" shrinkToFit="1"/>
      <protection locked="0"/>
    </xf>
    <xf numFmtId="38" fontId="2" fillId="2" borderId="6" xfId="1" applyFont="1" applyFill="1" applyBorder="1" applyAlignment="1" applyProtection="1">
      <alignment horizontal="right" vertical="center" shrinkToFit="1"/>
      <protection locked="0"/>
    </xf>
    <xf numFmtId="38" fontId="2" fillId="2" borderId="6" xfId="1" applyFont="1" applyFill="1" applyBorder="1" applyAlignment="1" applyProtection="1">
      <alignment horizontal="right" vertical="center" shrinkToFit="1"/>
    </xf>
    <xf numFmtId="14" fontId="2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left" vertical="center" shrinkToFit="1"/>
      <protection locked="0"/>
    </xf>
    <xf numFmtId="38" fontId="2" fillId="2" borderId="6" xfId="1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distributed" vertical="center"/>
    </xf>
    <xf numFmtId="0" fontId="2" fillId="2" borderId="0" xfId="0" applyFont="1" applyFill="1" applyAlignment="1" applyProtection="1">
      <alignment horizontal="left" vertical="center" shrinkToFit="1"/>
      <protection locked="0"/>
    </xf>
    <xf numFmtId="14" fontId="2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2" fillId="3" borderId="108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 applyProtection="1">
      <alignment horizontal="left" vertical="center" shrinkToFit="1"/>
      <protection locked="0"/>
    </xf>
    <xf numFmtId="38" fontId="2" fillId="2" borderId="5" xfId="1" applyFont="1" applyFill="1" applyBorder="1" applyAlignment="1" applyProtection="1">
      <alignment horizontal="center" vertical="center" shrinkToFit="1"/>
      <protection locked="0"/>
    </xf>
    <xf numFmtId="187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distributed" vertical="center"/>
    </xf>
    <xf numFmtId="0" fontId="2" fillId="2" borderId="30" xfId="0" applyFont="1" applyFill="1" applyBorder="1" applyAlignment="1">
      <alignment horizontal="distributed" vertical="center"/>
    </xf>
    <xf numFmtId="0" fontId="2" fillId="2" borderId="31" xfId="0" applyFont="1" applyFill="1" applyBorder="1" applyAlignment="1">
      <alignment horizontal="distributed" vertical="center"/>
    </xf>
    <xf numFmtId="0" fontId="2" fillId="2" borderId="0" xfId="0" applyFont="1" applyFill="1" applyAlignment="1" applyProtection="1">
      <alignment horizontal="center" vertical="center" shrinkToFit="1"/>
      <protection locked="0"/>
    </xf>
    <xf numFmtId="38" fontId="2" fillId="2" borderId="5" xfId="1" applyFont="1" applyFill="1" applyBorder="1" applyAlignment="1" applyProtection="1">
      <alignment horizontal="right" vertical="center" shrinkToFit="1"/>
      <protection locked="0"/>
    </xf>
    <xf numFmtId="38" fontId="2" fillId="2" borderId="5" xfId="1" applyFont="1" applyFill="1" applyBorder="1" applyAlignment="1" applyProtection="1">
      <alignment horizontal="right" vertical="center" shrinkToFit="1"/>
    </xf>
    <xf numFmtId="14" fontId="2" fillId="2" borderId="0" xfId="0" applyNumberFormat="1" applyFont="1" applyFill="1" applyAlignment="1">
      <alignment horizontal="center" vertical="center" shrinkToFit="1"/>
    </xf>
    <xf numFmtId="0" fontId="2" fillId="2" borderId="0" xfId="0" applyFont="1" applyFill="1" applyAlignment="1">
      <alignment horizontal="left" vertical="center" shrinkToFit="1"/>
    </xf>
    <xf numFmtId="38" fontId="2" fillId="2" borderId="0" xfId="1" applyFont="1" applyFill="1" applyAlignment="1" applyProtection="1">
      <alignment horizontal="center" vertical="center" shrinkToFit="1"/>
    </xf>
    <xf numFmtId="38" fontId="2" fillId="2" borderId="2" xfId="1" applyFont="1" applyFill="1" applyBorder="1" applyAlignment="1" applyProtection="1">
      <alignment horizontal="center" vertical="center" shrinkToFit="1"/>
    </xf>
    <xf numFmtId="38" fontId="2" fillId="2" borderId="3" xfId="1" applyFont="1" applyFill="1" applyBorder="1" applyAlignment="1" applyProtection="1">
      <alignment horizontal="center" vertical="center" shrinkToFit="1"/>
    </xf>
    <xf numFmtId="38" fontId="2" fillId="2" borderId="3" xfId="1" applyFont="1" applyFill="1" applyBorder="1" applyAlignment="1" applyProtection="1">
      <alignment horizontal="right" vertical="center" shrinkToFit="1"/>
    </xf>
    <xf numFmtId="38" fontId="2" fillId="2" borderId="4" xfId="1" applyFont="1" applyFill="1" applyBorder="1" applyAlignment="1" applyProtection="1">
      <alignment horizontal="right" vertical="center" shrinkToFit="1"/>
    </xf>
    <xf numFmtId="0" fontId="2" fillId="2" borderId="0" xfId="0" applyFont="1" applyFill="1" applyAlignment="1">
      <alignment horizontal="center" vertical="center" shrinkToFit="1"/>
    </xf>
    <xf numFmtId="38" fontId="2" fillId="2" borderId="8" xfId="1" applyFont="1" applyFill="1" applyBorder="1" applyAlignment="1" applyProtection="1">
      <alignment horizontal="right" vertical="center" shrinkToFit="1"/>
      <protection locked="0"/>
    </xf>
    <xf numFmtId="38" fontId="2" fillId="2" borderId="7" xfId="1" applyFont="1" applyFill="1" applyBorder="1" applyAlignment="1" applyProtection="1">
      <alignment horizontal="right" vertical="center" shrinkToFit="1"/>
    </xf>
    <xf numFmtId="177" fontId="2" fillId="4" borderId="23" xfId="0" applyNumberFormat="1" applyFont="1" applyFill="1" applyBorder="1" applyAlignment="1">
      <alignment horizontal="right" vertical="center" shrinkToFit="1"/>
    </xf>
    <xf numFmtId="38" fontId="2" fillId="4" borderId="23" xfId="1" applyFont="1" applyFill="1" applyBorder="1" applyAlignment="1" applyProtection="1">
      <alignment horizontal="center" vertical="center" shrinkToFit="1"/>
    </xf>
    <xf numFmtId="38" fontId="2" fillId="4" borderId="23" xfId="1" applyFont="1" applyFill="1" applyBorder="1" applyAlignment="1" applyProtection="1">
      <alignment horizontal="right" vertical="center" shrinkToFit="1"/>
    </xf>
    <xf numFmtId="0" fontId="2" fillId="2" borderId="2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07" xfId="0" applyFont="1" applyFill="1" applyBorder="1" applyAlignment="1" applyProtection="1">
      <alignment horizontal="left" vertical="center" shrinkToFit="1"/>
      <protection locked="0"/>
    </xf>
    <xf numFmtId="0" fontId="2" fillId="4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distributed" vertical="center" wrapText="1"/>
    </xf>
    <xf numFmtId="0" fontId="2" fillId="2" borderId="11" xfId="0" applyFont="1" applyFill="1" applyBorder="1" applyAlignment="1">
      <alignment horizontal="distributed" vertical="center"/>
    </xf>
    <xf numFmtId="5" fontId="4" fillId="2" borderId="0" xfId="0" applyNumberFormat="1" applyFont="1" applyFill="1" applyAlignment="1">
      <alignment horizontal="center" vertical="center" shrinkToFit="1"/>
    </xf>
    <xf numFmtId="5" fontId="4" fillId="2" borderId="11" xfId="0" applyNumberFormat="1" applyFont="1" applyFill="1" applyBorder="1" applyAlignment="1">
      <alignment horizontal="center" vertical="center" shrinkToFit="1"/>
    </xf>
    <xf numFmtId="38" fontId="8" fillId="2" borderId="32" xfId="0" applyNumberFormat="1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187" fontId="2" fillId="5" borderId="0" xfId="0" applyNumberFormat="1" applyFont="1" applyFill="1" applyAlignment="1">
      <alignment horizontal="center" vertical="center"/>
    </xf>
    <xf numFmtId="0" fontId="6" fillId="5" borderId="0" xfId="0" applyFont="1" applyFill="1" applyAlignment="1">
      <alignment horizontal="left" vertical="center"/>
    </xf>
    <xf numFmtId="0" fontId="5" fillId="5" borderId="0" xfId="0" applyFont="1" applyFill="1" applyAlignment="1">
      <alignment horizontal="center" vertical="center"/>
    </xf>
    <xf numFmtId="0" fontId="2" fillId="5" borderId="29" xfId="0" applyFont="1" applyFill="1" applyBorder="1" applyAlignment="1">
      <alignment horizontal="distributed" vertical="center"/>
    </xf>
    <xf numFmtId="0" fontId="2" fillId="5" borderId="30" xfId="0" applyFont="1" applyFill="1" applyBorder="1" applyAlignment="1">
      <alignment horizontal="distributed" vertical="center"/>
    </xf>
    <xf numFmtId="0" fontId="2" fillId="5" borderId="31" xfId="0" applyFont="1" applyFill="1" applyBorder="1" applyAlignment="1">
      <alignment horizontal="distributed" vertical="center"/>
    </xf>
    <xf numFmtId="0" fontId="2" fillId="5" borderId="0" xfId="0" applyFont="1" applyFill="1" applyAlignment="1">
      <alignment horizontal="center" vertical="center" shrinkToFit="1"/>
    </xf>
    <xf numFmtId="0" fontId="2" fillId="5" borderId="0" xfId="0" applyFont="1" applyFill="1" applyAlignment="1">
      <alignment horizontal="left" vertical="center" shrinkToFit="1"/>
    </xf>
    <xf numFmtId="38" fontId="13" fillId="5" borderId="32" xfId="0" applyNumberFormat="1" applyFont="1" applyFill="1" applyBorder="1" applyAlignment="1">
      <alignment horizontal="center" vertical="center"/>
    </xf>
    <xf numFmtId="38" fontId="2" fillId="5" borderId="23" xfId="1" applyFont="1" applyFill="1" applyBorder="1" applyAlignment="1" applyProtection="1">
      <alignment horizontal="center" vertical="center" shrinkToFit="1"/>
    </xf>
    <xf numFmtId="177" fontId="2" fillId="5" borderId="23" xfId="0" applyNumberFormat="1" applyFont="1" applyFill="1" applyBorder="1" applyAlignment="1">
      <alignment horizontal="right" vertical="center" shrinkToFit="1"/>
    </xf>
    <xf numFmtId="38" fontId="2" fillId="5" borderId="23" xfId="1" applyFont="1" applyFill="1" applyBorder="1" applyAlignment="1" applyProtection="1">
      <alignment horizontal="right" vertical="center" shrinkToFit="1"/>
    </xf>
    <xf numFmtId="0" fontId="2" fillId="5" borderId="23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 shrinkToFit="1"/>
    </xf>
    <xf numFmtId="0" fontId="2" fillId="5" borderId="25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14" fontId="2" fillId="5" borderId="5" xfId="0" applyNumberFormat="1" applyFont="1" applyFill="1" applyBorder="1" applyAlignment="1">
      <alignment horizontal="center" vertical="center" shrinkToFit="1"/>
    </xf>
    <xf numFmtId="0" fontId="2" fillId="5" borderId="5" xfId="0" applyFont="1" applyFill="1" applyBorder="1" applyAlignment="1">
      <alignment horizontal="left" vertical="center" shrinkToFit="1"/>
    </xf>
    <xf numFmtId="38" fontId="2" fillId="5" borderId="5" xfId="1" applyFont="1" applyFill="1" applyBorder="1" applyAlignment="1" applyProtection="1">
      <alignment horizontal="center" vertical="center" shrinkToFit="1"/>
    </xf>
    <xf numFmtId="38" fontId="2" fillId="5" borderId="5" xfId="1" applyFont="1" applyFill="1" applyBorder="1" applyAlignment="1" applyProtection="1">
      <alignment horizontal="right" vertical="center" shrinkToFit="1"/>
    </xf>
    <xf numFmtId="0" fontId="2" fillId="5" borderId="5" xfId="0" applyFont="1" applyFill="1" applyBorder="1" applyAlignment="1">
      <alignment horizontal="center" vertical="center" shrinkToFit="1"/>
    </xf>
    <xf numFmtId="14" fontId="2" fillId="5" borderId="6" xfId="0" applyNumberFormat="1" applyFont="1" applyFill="1" applyBorder="1" applyAlignment="1">
      <alignment horizontal="center" vertical="center" shrinkToFit="1"/>
    </xf>
    <xf numFmtId="0" fontId="2" fillId="5" borderId="6" xfId="0" applyFont="1" applyFill="1" applyBorder="1" applyAlignment="1">
      <alignment horizontal="left" vertical="center" shrinkToFit="1"/>
    </xf>
    <xf numFmtId="38" fontId="2" fillId="5" borderId="6" xfId="1" applyFont="1" applyFill="1" applyBorder="1" applyAlignment="1" applyProtection="1">
      <alignment horizontal="center" vertical="center" shrinkToFit="1"/>
    </xf>
    <xf numFmtId="38" fontId="2" fillId="5" borderId="6" xfId="1" applyFont="1" applyFill="1" applyBorder="1" applyAlignment="1" applyProtection="1">
      <alignment horizontal="right" vertical="center" shrinkToFit="1"/>
    </xf>
    <xf numFmtId="0" fontId="2" fillId="5" borderId="6" xfId="0" applyFont="1" applyFill="1" applyBorder="1" applyAlignment="1">
      <alignment horizontal="center" vertical="center" shrinkToFit="1"/>
    </xf>
    <xf numFmtId="38" fontId="13" fillId="5" borderId="6" xfId="1" applyFont="1" applyFill="1" applyBorder="1" applyAlignment="1" applyProtection="1">
      <alignment horizontal="right" vertical="center" shrinkToFit="1"/>
    </xf>
    <xf numFmtId="0" fontId="2" fillId="5" borderId="9" xfId="0" applyFont="1" applyFill="1" applyBorder="1" applyAlignment="1">
      <alignment horizontal="center" vertical="center" shrinkToFit="1"/>
    </xf>
    <xf numFmtId="38" fontId="2" fillId="5" borderId="8" xfId="1" applyFont="1" applyFill="1" applyBorder="1" applyAlignment="1" applyProtection="1">
      <alignment horizontal="right" vertical="center" shrinkToFit="1"/>
    </xf>
    <xf numFmtId="14" fontId="2" fillId="5" borderId="0" xfId="0" applyNumberFormat="1" applyFont="1" applyFill="1" applyAlignment="1">
      <alignment horizontal="center" vertical="center" shrinkToFit="1"/>
    </xf>
    <xf numFmtId="38" fontId="2" fillId="5" borderId="0" xfId="1" applyFont="1" applyFill="1" applyAlignment="1" applyProtection="1">
      <alignment horizontal="center" vertical="center" shrinkToFit="1"/>
    </xf>
    <xf numFmtId="38" fontId="2" fillId="5" borderId="2" xfId="1" applyFont="1" applyFill="1" applyBorder="1" applyAlignment="1" applyProtection="1">
      <alignment horizontal="center" vertical="center" shrinkToFit="1"/>
    </xf>
    <xf numFmtId="38" fontId="2" fillId="5" borderId="3" xfId="1" applyFont="1" applyFill="1" applyBorder="1" applyAlignment="1" applyProtection="1">
      <alignment horizontal="center" vertical="center" shrinkToFit="1"/>
    </xf>
    <xf numFmtId="38" fontId="2" fillId="5" borderId="3" xfId="1" applyFont="1" applyFill="1" applyBorder="1" applyAlignment="1" applyProtection="1">
      <alignment horizontal="right" vertical="center" shrinkToFit="1"/>
    </xf>
    <xf numFmtId="38" fontId="2" fillId="5" borderId="4" xfId="1" applyFont="1" applyFill="1" applyBorder="1" applyAlignment="1" applyProtection="1">
      <alignment horizontal="right" vertical="center" shrinkToFit="1"/>
    </xf>
    <xf numFmtId="0" fontId="7" fillId="2" borderId="0" xfId="0" applyFont="1" applyFill="1" applyAlignment="1">
      <alignment horizontal="left" vertical="center" wrapText="1" shrinkToFit="1"/>
    </xf>
    <xf numFmtId="0" fontId="2" fillId="4" borderId="25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 shrinkToFit="1"/>
    </xf>
    <xf numFmtId="0" fontId="2" fillId="4" borderId="10" xfId="0" applyFont="1" applyFill="1" applyBorder="1" applyAlignment="1">
      <alignment horizontal="center" vertical="center" shrinkToFit="1"/>
    </xf>
    <xf numFmtId="0" fontId="2" fillId="4" borderId="24" xfId="0" applyFont="1" applyFill="1" applyBorder="1" applyAlignment="1">
      <alignment horizontal="center" vertical="center" shrinkToFit="1"/>
    </xf>
    <xf numFmtId="0" fontId="2" fillId="5" borderId="12" xfId="0" applyFont="1" applyFill="1" applyBorder="1" applyAlignment="1">
      <alignment horizontal="center" vertical="center" shrinkToFit="1"/>
    </xf>
    <xf numFmtId="0" fontId="2" fillId="5" borderId="13" xfId="0" applyFont="1" applyFill="1" applyBorder="1" applyAlignment="1">
      <alignment horizontal="center" vertical="center" shrinkToFit="1"/>
    </xf>
    <xf numFmtId="0" fontId="2" fillId="5" borderId="14" xfId="0" applyFont="1" applyFill="1" applyBorder="1" applyAlignment="1">
      <alignment horizontal="center" vertical="center" shrinkToFit="1"/>
    </xf>
    <xf numFmtId="38" fontId="2" fillId="5" borderId="12" xfId="1" applyFont="1" applyFill="1" applyBorder="1" applyAlignment="1" applyProtection="1">
      <alignment horizontal="right" vertical="center" shrinkToFit="1"/>
    </xf>
    <xf numFmtId="38" fontId="2" fillId="5" borderId="13" xfId="1" applyFont="1" applyFill="1" applyBorder="1" applyAlignment="1" applyProtection="1">
      <alignment horizontal="right" vertical="center" shrinkToFit="1"/>
    </xf>
    <xf numFmtId="38" fontId="2" fillId="5" borderId="14" xfId="1" applyFont="1" applyFill="1" applyBorder="1" applyAlignment="1" applyProtection="1">
      <alignment horizontal="right" vertical="center" shrinkToFit="1"/>
    </xf>
    <xf numFmtId="0" fontId="2" fillId="5" borderId="21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 shrinkToFit="1"/>
    </xf>
    <xf numFmtId="0" fontId="2" fillId="5" borderId="19" xfId="0" applyFont="1" applyFill="1" applyBorder="1" applyAlignment="1">
      <alignment horizontal="center" vertical="center" shrinkToFit="1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 shrinkToFit="1"/>
    </xf>
    <xf numFmtId="0" fontId="2" fillId="5" borderId="16" xfId="0" applyFont="1" applyFill="1" applyBorder="1" applyAlignment="1">
      <alignment horizontal="center" vertical="center" shrinkToFit="1"/>
    </xf>
    <xf numFmtId="0" fontId="2" fillId="5" borderId="17" xfId="0" applyFont="1" applyFill="1" applyBorder="1" applyAlignment="1">
      <alignment horizontal="center" vertical="center" shrinkToFit="1"/>
    </xf>
    <xf numFmtId="38" fontId="2" fillId="5" borderId="15" xfId="1" applyFont="1" applyFill="1" applyBorder="1" applyAlignment="1" applyProtection="1">
      <alignment horizontal="right" vertical="center" shrinkToFit="1"/>
    </xf>
    <xf numFmtId="38" fontId="2" fillId="5" borderId="16" xfId="1" applyFont="1" applyFill="1" applyBorder="1" applyAlignment="1" applyProtection="1">
      <alignment horizontal="right" vertical="center" shrinkToFit="1"/>
    </xf>
    <xf numFmtId="38" fontId="2" fillId="5" borderId="17" xfId="1" applyFont="1" applyFill="1" applyBorder="1" applyAlignment="1" applyProtection="1">
      <alignment horizontal="right" vertical="center" shrinkToFit="1"/>
    </xf>
    <xf numFmtId="0" fontId="33" fillId="2" borderId="90" xfId="0" applyFont="1" applyFill="1" applyBorder="1" applyAlignment="1" applyProtection="1">
      <alignment horizontal="center" vertical="center"/>
      <protection locked="0"/>
    </xf>
    <xf numFmtId="0" fontId="33" fillId="2" borderId="68" xfId="0" applyFont="1" applyFill="1" applyBorder="1" applyAlignment="1" applyProtection="1">
      <alignment horizontal="center" vertical="center"/>
      <protection locked="0"/>
    </xf>
    <xf numFmtId="0" fontId="33" fillId="2" borderId="69" xfId="0" applyFont="1" applyFill="1" applyBorder="1" applyAlignment="1" applyProtection="1">
      <alignment horizontal="left" vertical="center" shrinkToFit="1"/>
      <protection locked="0"/>
    </xf>
    <xf numFmtId="0" fontId="33" fillId="2" borderId="68" xfId="0" applyFont="1" applyFill="1" applyBorder="1" applyAlignment="1" applyProtection="1">
      <alignment horizontal="left" vertical="center" shrinkToFit="1"/>
      <protection locked="0"/>
    </xf>
    <xf numFmtId="0" fontId="33" fillId="2" borderId="70" xfId="0" applyFont="1" applyFill="1" applyBorder="1" applyAlignment="1" applyProtection="1">
      <alignment horizontal="left" vertical="center" shrinkToFit="1"/>
      <protection locked="0"/>
    </xf>
    <xf numFmtId="177" fontId="34" fillId="2" borderId="68" xfId="0" applyNumberFormat="1" applyFont="1" applyFill="1" applyBorder="1" applyAlignment="1" applyProtection="1">
      <alignment horizontal="right" vertical="center" shrinkToFit="1"/>
      <protection locked="0"/>
    </xf>
    <xf numFmtId="177" fontId="34" fillId="2" borderId="91" xfId="0" applyNumberFormat="1" applyFont="1" applyFill="1" applyBorder="1" applyAlignment="1" applyProtection="1">
      <alignment horizontal="right" vertical="center" shrinkToFit="1"/>
      <protection locked="0"/>
    </xf>
    <xf numFmtId="186" fontId="33" fillId="5" borderId="92" xfId="0" applyNumberFormat="1" applyFont="1" applyFill="1" applyBorder="1" applyAlignment="1" applyProtection="1">
      <alignment horizontal="center" vertical="center"/>
      <protection locked="0"/>
    </xf>
    <xf numFmtId="186" fontId="33" fillId="5" borderId="93" xfId="0" applyNumberFormat="1" applyFont="1" applyFill="1" applyBorder="1" applyAlignment="1" applyProtection="1">
      <alignment horizontal="center" vertical="center"/>
      <protection locked="0"/>
    </xf>
    <xf numFmtId="186" fontId="33" fillId="5" borderId="94" xfId="0" applyNumberFormat="1" applyFont="1" applyFill="1" applyBorder="1" applyAlignment="1" applyProtection="1">
      <alignment horizontal="center" vertical="center"/>
      <protection locked="0"/>
    </xf>
    <xf numFmtId="177" fontId="35" fillId="2" borderId="93" xfId="0" applyNumberFormat="1" applyFont="1" applyFill="1" applyBorder="1" applyAlignment="1" applyProtection="1">
      <alignment horizontal="right" vertical="center" shrinkToFit="1"/>
      <protection locked="0"/>
    </xf>
    <xf numFmtId="177" fontId="35" fillId="2" borderId="95" xfId="0" applyNumberFormat="1" applyFont="1" applyFill="1" applyBorder="1" applyAlignment="1" applyProtection="1">
      <alignment horizontal="right" vertical="center" shrinkToFit="1"/>
      <protection locked="0"/>
    </xf>
    <xf numFmtId="0" fontId="21" fillId="5" borderId="71" xfId="0" applyFont="1" applyFill="1" applyBorder="1" applyAlignment="1">
      <alignment horizontal="center" vertical="center"/>
    </xf>
    <xf numFmtId="0" fontId="21" fillId="5" borderId="72" xfId="0" applyFont="1" applyFill="1" applyBorder="1" applyAlignment="1">
      <alignment horizontal="center" vertical="center"/>
    </xf>
    <xf numFmtId="0" fontId="21" fillId="5" borderId="67" xfId="0" applyFont="1" applyFill="1" applyBorder="1" applyAlignment="1">
      <alignment horizontal="center" vertical="center"/>
    </xf>
    <xf numFmtId="0" fontId="21" fillId="5" borderId="73" xfId="0" applyFont="1" applyFill="1" applyBorder="1" applyAlignment="1">
      <alignment horizontal="center" vertical="center"/>
    </xf>
    <xf numFmtId="182" fontId="27" fillId="2" borderId="74" xfId="0" applyNumberFormat="1" applyFont="1" applyFill="1" applyBorder="1" applyAlignment="1">
      <alignment horizontal="center" vertical="center"/>
    </xf>
    <xf numFmtId="182" fontId="27" fillId="2" borderId="75" xfId="0" applyNumberFormat="1" applyFont="1" applyFill="1" applyBorder="1" applyAlignment="1">
      <alignment horizontal="center" vertical="center"/>
    </xf>
    <xf numFmtId="182" fontId="27" fillId="2" borderId="77" xfId="0" applyNumberFormat="1" applyFont="1" applyFill="1" applyBorder="1" applyAlignment="1">
      <alignment horizontal="center" vertical="center"/>
    </xf>
    <xf numFmtId="182" fontId="27" fillId="2" borderId="78" xfId="0" applyNumberFormat="1" applyFont="1" applyFill="1" applyBorder="1" applyAlignment="1">
      <alignment horizontal="center" vertical="center"/>
    </xf>
    <xf numFmtId="182" fontId="27" fillId="2" borderId="69" xfId="0" applyNumberFormat="1" applyFont="1" applyFill="1" applyBorder="1" applyAlignment="1">
      <alignment horizontal="center" vertical="center"/>
    </xf>
    <xf numFmtId="182" fontId="27" fillId="2" borderId="79" xfId="0" applyNumberFormat="1" applyFont="1" applyFill="1" applyBorder="1" applyAlignment="1">
      <alignment horizontal="center" vertical="center"/>
    </xf>
    <xf numFmtId="182" fontId="27" fillId="2" borderId="76" xfId="0" applyNumberFormat="1" applyFont="1" applyFill="1" applyBorder="1" applyAlignment="1">
      <alignment horizontal="center" vertical="center"/>
    </xf>
    <xf numFmtId="182" fontId="27" fillId="2" borderId="80" xfId="0" applyNumberFormat="1" applyFont="1" applyFill="1" applyBorder="1" applyAlignment="1">
      <alignment horizontal="center" vertical="center"/>
    </xf>
    <xf numFmtId="0" fontId="32" fillId="5" borderId="101" xfId="0" applyFont="1" applyFill="1" applyBorder="1" applyAlignment="1">
      <alignment horizontal="center" vertical="center"/>
    </xf>
    <xf numFmtId="0" fontId="32" fillId="5" borderId="102" xfId="0" applyFont="1" applyFill="1" applyBorder="1" applyAlignment="1">
      <alignment horizontal="center" vertical="center"/>
    </xf>
    <xf numFmtId="0" fontId="32" fillId="5" borderId="103" xfId="0" applyFont="1" applyFill="1" applyBorder="1" applyAlignment="1">
      <alignment horizontal="center" vertical="center"/>
    </xf>
    <xf numFmtId="0" fontId="32" fillId="5" borderId="104" xfId="0" applyFont="1" applyFill="1" applyBorder="1" applyAlignment="1">
      <alignment horizontal="center" vertical="center"/>
    </xf>
    <xf numFmtId="0" fontId="32" fillId="5" borderId="105" xfId="0" applyFont="1" applyFill="1" applyBorder="1" applyAlignment="1">
      <alignment horizontal="center" vertical="center"/>
    </xf>
    <xf numFmtId="0" fontId="33" fillId="2" borderId="96" xfId="0" applyFont="1" applyFill="1" applyBorder="1" applyAlignment="1" applyProtection="1">
      <alignment horizontal="center" vertical="center"/>
      <protection locked="0"/>
    </xf>
    <xf numFmtId="0" fontId="33" fillId="2" borderId="97" xfId="0" applyFont="1" applyFill="1" applyBorder="1" applyAlignment="1" applyProtection="1">
      <alignment horizontal="center" vertical="center"/>
      <protection locked="0"/>
    </xf>
    <xf numFmtId="0" fontId="33" fillId="2" borderId="98" xfId="0" applyFont="1" applyFill="1" applyBorder="1" applyAlignment="1" applyProtection="1">
      <alignment horizontal="left" vertical="center" shrinkToFit="1"/>
      <protection locked="0"/>
    </xf>
    <xf numFmtId="0" fontId="33" fillId="2" borderId="97" xfId="0" applyFont="1" applyFill="1" applyBorder="1" applyAlignment="1" applyProtection="1">
      <alignment horizontal="left" vertical="center" shrinkToFit="1"/>
      <protection locked="0"/>
    </xf>
    <xf numFmtId="0" fontId="33" fillId="2" borderId="99" xfId="0" applyFont="1" applyFill="1" applyBorder="1" applyAlignment="1" applyProtection="1">
      <alignment horizontal="left" vertical="center" shrinkToFit="1"/>
      <protection locked="0"/>
    </xf>
    <xf numFmtId="177" fontId="34" fillId="2" borderId="97" xfId="0" applyNumberFormat="1" applyFont="1" applyFill="1" applyBorder="1" applyAlignment="1" applyProtection="1">
      <alignment horizontal="right" vertical="center" shrinkToFit="1"/>
      <protection locked="0"/>
    </xf>
    <xf numFmtId="177" fontId="34" fillId="2" borderId="100" xfId="0" applyNumberFormat="1" applyFont="1" applyFill="1" applyBorder="1" applyAlignment="1" applyProtection="1">
      <alignment horizontal="right" vertical="center" shrinkToFit="1"/>
      <protection locked="0"/>
    </xf>
    <xf numFmtId="5" fontId="30" fillId="0" borderId="65" xfId="0" applyNumberFormat="1" applyFont="1" applyBorder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24" fillId="0" borderId="66" xfId="0" applyFont="1" applyBorder="1" applyAlignment="1">
      <alignment horizontal="right" vertical="center"/>
    </xf>
    <xf numFmtId="0" fontId="24" fillId="0" borderId="62" xfId="0" applyFont="1" applyBorder="1" applyAlignment="1">
      <alignment horizontal="right" vertical="center"/>
    </xf>
    <xf numFmtId="182" fontId="25" fillId="5" borderId="65" xfId="0" applyNumberFormat="1" applyFont="1" applyFill="1" applyBorder="1" applyAlignment="1">
      <alignment horizontal="distributed" vertical="center" shrinkToFit="1"/>
    </xf>
    <xf numFmtId="0" fontId="25" fillId="5" borderId="0" xfId="0" applyFont="1" applyFill="1" applyAlignment="1">
      <alignment horizontal="distributed" vertical="center" shrinkToFit="1"/>
    </xf>
    <xf numFmtId="0" fontId="15" fillId="2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vertical="center" shrinkToFit="1"/>
    </xf>
    <xf numFmtId="0" fontId="2" fillId="2" borderId="88" xfId="0" applyFont="1" applyFill="1" applyBorder="1" applyAlignment="1">
      <alignment vertical="center" shrinkToFit="1"/>
    </xf>
    <xf numFmtId="182" fontId="25" fillId="5" borderId="66" xfId="0" applyNumberFormat="1" applyFont="1" applyFill="1" applyBorder="1" applyAlignment="1">
      <alignment horizontal="distributed" vertical="center" shrinkToFit="1"/>
    </xf>
    <xf numFmtId="0" fontId="25" fillId="5" borderId="62" xfId="0" applyFont="1" applyFill="1" applyBorder="1" applyAlignment="1">
      <alignment horizontal="distributed" vertical="center" shrinkToFit="1"/>
    </xf>
    <xf numFmtId="178" fontId="2" fillId="2" borderId="62" xfId="0" applyNumberFormat="1" applyFont="1" applyFill="1" applyBorder="1" applyAlignment="1">
      <alignment horizontal="center" vertical="center" shrinkToFit="1"/>
    </xf>
    <xf numFmtId="178" fontId="2" fillId="2" borderId="89" xfId="0" applyNumberFormat="1" applyFont="1" applyFill="1" applyBorder="1" applyAlignment="1">
      <alignment horizontal="center" vertical="center" shrinkToFit="1"/>
    </xf>
    <xf numFmtId="181" fontId="22" fillId="2" borderId="85" xfId="0" applyNumberFormat="1" applyFont="1" applyFill="1" applyBorder="1" applyAlignment="1">
      <alignment horizontal="distributed" vertical="center" justifyLastLine="1"/>
    </xf>
    <xf numFmtId="181" fontId="22" fillId="2" borderId="86" xfId="0" applyNumberFormat="1" applyFont="1" applyFill="1" applyBorder="1" applyAlignment="1">
      <alignment horizontal="distributed" vertical="center" justifyLastLine="1"/>
    </xf>
    <xf numFmtId="0" fontId="23" fillId="4" borderId="0" xfId="0" applyFont="1" applyFill="1" applyAlignment="1">
      <alignment horizontal="distributed" vertical="center" justifyLastLine="1"/>
    </xf>
    <xf numFmtId="0" fontId="24" fillId="4" borderId="62" xfId="0" applyFont="1" applyFill="1" applyBorder="1" applyAlignment="1">
      <alignment horizontal="distributed" justifyLastLine="1"/>
    </xf>
    <xf numFmtId="0" fontId="25" fillId="4" borderId="63" xfId="0" applyFont="1" applyFill="1" applyBorder="1" applyAlignment="1">
      <alignment horizontal="left" vertical="center" justifyLastLine="1"/>
    </xf>
    <xf numFmtId="182" fontId="24" fillId="5" borderId="64" xfId="0" applyNumberFormat="1" applyFont="1" applyFill="1" applyBorder="1" applyAlignment="1">
      <alignment horizontal="distributed" vertical="center" shrinkToFit="1"/>
    </xf>
    <xf numFmtId="182" fontId="24" fillId="5" borderId="63" xfId="0" applyNumberFormat="1" applyFont="1" applyFill="1" applyBorder="1" applyAlignment="1">
      <alignment horizontal="distributed" vertical="center" shrinkToFit="1"/>
    </xf>
    <xf numFmtId="0" fontId="11" fillId="2" borderId="63" xfId="0" applyFont="1" applyFill="1" applyBorder="1" applyAlignment="1">
      <alignment horizontal="center" vertical="center" shrinkToFit="1"/>
    </xf>
    <xf numFmtId="0" fontId="2" fillId="0" borderId="63" xfId="0" applyFont="1" applyBorder="1" applyAlignment="1">
      <alignment vertical="center" shrinkToFit="1"/>
    </xf>
    <xf numFmtId="0" fontId="2" fillId="0" borderId="87" xfId="0" applyFont="1" applyBorder="1" applyAlignment="1">
      <alignment vertical="center" shrinkToFit="1"/>
    </xf>
    <xf numFmtId="0" fontId="10" fillId="2" borderId="0" xfId="0" applyFont="1" applyFill="1" applyAlignment="1">
      <alignment horizontal="center" vertical="center" shrinkToFit="1"/>
    </xf>
    <xf numFmtId="0" fontId="10" fillId="2" borderId="88" xfId="0" applyFont="1" applyFill="1" applyBorder="1" applyAlignment="1">
      <alignment horizontal="center" vertical="center" shrinkToFit="1"/>
    </xf>
    <xf numFmtId="0" fontId="22" fillId="2" borderId="0" xfId="0" applyFont="1" applyFill="1" applyAlignment="1">
      <alignment horizontal="center" vertical="center" shrinkToFit="1"/>
    </xf>
    <xf numFmtId="0" fontId="22" fillId="2" borderId="88" xfId="0" applyFont="1" applyFill="1" applyBorder="1" applyAlignment="1">
      <alignment horizontal="center" vertical="center" shrinkToFit="1"/>
    </xf>
    <xf numFmtId="0" fontId="26" fillId="4" borderId="0" xfId="0" applyFont="1" applyFill="1" applyAlignment="1">
      <alignment horizontal="left" vertical="center" wrapText="1"/>
    </xf>
    <xf numFmtId="182" fontId="24" fillId="5" borderId="65" xfId="0" applyNumberFormat="1" applyFont="1" applyFill="1" applyBorder="1" applyAlignment="1">
      <alignment horizontal="distributed" vertical="center" shrinkToFit="1"/>
    </xf>
    <xf numFmtId="182" fontId="24" fillId="5" borderId="0" xfId="0" applyNumberFormat="1" applyFont="1" applyFill="1" applyAlignment="1">
      <alignment horizontal="distributed" vertical="center" shrinkToFit="1"/>
    </xf>
    <xf numFmtId="181" fontId="28" fillId="2" borderId="64" xfId="0" applyNumberFormat="1" applyFont="1" applyFill="1" applyBorder="1" applyAlignment="1">
      <alignment horizontal="left" vertical="center"/>
    </xf>
    <xf numFmtId="181" fontId="24" fillId="0" borderId="63" xfId="0" applyNumberFormat="1" applyFont="1" applyBorder="1" applyAlignment="1">
      <alignment horizontal="left" vertical="center"/>
    </xf>
    <xf numFmtId="0" fontId="28" fillId="2" borderId="65" xfId="0" applyFont="1" applyFill="1" applyBorder="1">
      <alignment vertical="center"/>
    </xf>
    <xf numFmtId="0" fontId="24" fillId="0" borderId="0" xfId="0" applyFont="1">
      <alignment vertical="center"/>
    </xf>
    <xf numFmtId="0" fontId="2" fillId="2" borderId="88" xfId="0" applyFont="1" applyFill="1" applyBorder="1" applyAlignment="1">
      <alignment horizontal="left" vertical="center" shrinkToFit="1"/>
    </xf>
    <xf numFmtId="177" fontId="10" fillId="4" borderId="49" xfId="2" applyNumberFormat="1" applyFont="1" applyFill="1" applyBorder="1" applyAlignment="1">
      <alignment horizontal="right" vertical="center"/>
    </xf>
    <xf numFmtId="0" fontId="10" fillId="4" borderId="49" xfId="2" applyFont="1" applyFill="1" applyBorder="1" applyAlignment="1">
      <alignment horizontal="center" vertical="center"/>
    </xf>
    <xf numFmtId="0" fontId="10" fillId="4" borderId="50" xfId="2" applyFont="1" applyFill="1" applyBorder="1" applyAlignment="1">
      <alignment horizontal="center" vertical="center"/>
    </xf>
    <xf numFmtId="177" fontId="10" fillId="5" borderId="43" xfId="2" applyNumberFormat="1" applyFont="1" applyFill="1" applyBorder="1" applyAlignment="1">
      <alignment horizontal="right" vertical="center"/>
    </xf>
    <xf numFmtId="0" fontId="10" fillId="5" borderId="43" xfId="2" applyFont="1" applyFill="1" applyBorder="1" applyAlignment="1">
      <alignment horizontal="center" vertical="center"/>
    </xf>
    <xf numFmtId="0" fontId="10" fillId="5" borderId="44" xfId="2" applyFont="1" applyFill="1" applyBorder="1" applyAlignment="1">
      <alignment horizontal="center" vertical="center"/>
    </xf>
    <xf numFmtId="0" fontId="10" fillId="4" borderId="48" xfId="2" applyFont="1" applyFill="1" applyBorder="1" applyAlignment="1">
      <alignment horizontal="center" vertical="center"/>
    </xf>
    <xf numFmtId="177" fontId="10" fillId="4" borderId="49" xfId="2" applyNumberFormat="1" applyFont="1" applyFill="1" applyBorder="1" applyAlignment="1">
      <alignment horizontal="center" vertical="center"/>
    </xf>
    <xf numFmtId="0" fontId="10" fillId="5" borderId="42" xfId="2" applyFont="1" applyFill="1" applyBorder="1" applyAlignment="1">
      <alignment horizontal="center" vertical="center"/>
    </xf>
    <xf numFmtId="0" fontId="10" fillId="5" borderId="55" xfId="2" applyFont="1" applyFill="1" applyBorder="1" applyAlignment="1">
      <alignment horizontal="center" vertical="center"/>
    </xf>
    <xf numFmtId="0" fontId="10" fillId="5" borderId="54" xfId="2" applyFont="1" applyFill="1" applyBorder="1" applyAlignment="1">
      <alignment horizontal="center" vertical="center"/>
    </xf>
    <xf numFmtId="0" fontId="10" fillId="5" borderId="56" xfId="2" applyFont="1" applyFill="1" applyBorder="1" applyAlignment="1">
      <alignment horizontal="center" vertical="center"/>
    </xf>
    <xf numFmtId="177" fontId="10" fillId="5" borderId="43" xfId="2" applyNumberFormat="1" applyFont="1" applyFill="1" applyBorder="1" applyAlignment="1">
      <alignment horizontal="center" vertical="center"/>
    </xf>
    <xf numFmtId="177" fontId="10" fillId="6" borderId="37" xfId="2" applyNumberFormat="1" applyFont="1" applyFill="1" applyBorder="1" applyAlignment="1">
      <alignment horizontal="center" vertical="center"/>
    </xf>
    <xf numFmtId="177" fontId="10" fillId="6" borderId="37" xfId="2" applyNumberFormat="1" applyFont="1" applyFill="1" applyBorder="1" applyAlignment="1">
      <alignment horizontal="right" vertical="center"/>
    </xf>
    <xf numFmtId="0" fontId="10" fillId="6" borderId="37" xfId="2" applyFont="1" applyFill="1" applyBorder="1" applyAlignment="1">
      <alignment horizontal="center" vertical="center"/>
    </xf>
    <xf numFmtId="0" fontId="10" fillId="6" borderId="38" xfId="2" applyFont="1" applyFill="1" applyBorder="1" applyAlignment="1">
      <alignment horizontal="center" vertical="center"/>
    </xf>
    <xf numFmtId="0" fontId="10" fillId="6" borderId="36" xfId="2" applyFont="1" applyFill="1" applyBorder="1" applyAlignment="1">
      <alignment horizontal="center" vertical="center"/>
    </xf>
    <xf numFmtId="0" fontId="10" fillId="6" borderId="52" xfId="2" applyFont="1" applyFill="1" applyBorder="1" applyAlignment="1">
      <alignment horizontal="center" vertical="center"/>
    </xf>
    <xf numFmtId="0" fontId="10" fillId="6" borderId="51" xfId="2" applyFont="1" applyFill="1" applyBorder="1" applyAlignment="1">
      <alignment horizontal="right" vertical="center"/>
    </xf>
    <xf numFmtId="0" fontId="10" fillId="6" borderId="52" xfId="2" applyFont="1" applyFill="1" applyBorder="1" applyAlignment="1">
      <alignment horizontal="right" vertical="center"/>
    </xf>
    <xf numFmtId="0" fontId="10" fillId="6" borderId="51" xfId="2" applyFont="1" applyFill="1" applyBorder="1" applyAlignment="1">
      <alignment horizontal="left" vertical="center"/>
    </xf>
    <xf numFmtId="0" fontId="10" fillId="6" borderId="37" xfId="2" applyFont="1" applyFill="1" applyBorder="1" applyAlignment="1">
      <alignment horizontal="left" vertical="center"/>
    </xf>
    <xf numFmtId="0" fontId="10" fillId="6" borderId="51" xfId="2" applyFont="1" applyFill="1" applyBorder="1" applyAlignment="1">
      <alignment horizontal="center" vertical="center"/>
    </xf>
    <xf numFmtId="177" fontId="10" fillId="5" borderId="37" xfId="2" applyNumberFormat="1" applyFont="1" applyFill="1" applyBorder="1" applyAlignment="1">
      <alignment horizontal="right" vertical="center"/>
    </xf>
    <xf numFmtId="177" fontId="10" fillId="5" borderId="37" xfId="2" applyNumberFormat="1" applyFont="1" applyFill="1" applyBorder="1" applyAlignment="1">
      <alignment horizontal="center" vertical="center"/>
    </xf>
    <xf numFmtId="0" fontId="10" fillId="5" borderId="37" xfId="2" applyFont="1" applyFill="1" applyBorder="1" applyAlignment="1">
      <alignment horizontal="center" vertical="center"/>
    </xf>
    <xf numFmtId="0" fontId="10" fillId="5" borderId="38" xfId="2" applyFont="1" applyFill="1" applyBorder="1" applyAlignment="1">
      <alignment horizontal="center" vertical="center"/>
    </xf>
    <xf numFmtId="0" fontId="10" fillId="5" borderId="36" xfId="2" applyFont="1" applyFill="1" applyBorder="1" applyAlignment="1">
      <alignment horizontal="center" vertical="center"/>
    </xf>
    <xf numFmtId="0" fontId="10" fillId="5" borderId="52" xfId="2" applyFont="1" applyFill="1" applyBorder="1" applyAlignment="1">
      <alignment horizontal="center" vertical="center"/>
    </xf>
    <xf numFmtId="0" fontId="10" fillId="5" borderId="51" xfId="2" applyFont="1" applyFill="1" applyBorder="1" applyAlignment="1">
      <alignment horizontal="center" vertical="center"/>
    </xf>
    <xf numFmtId="0" fontId="10" fillId="5" borderId="46" xfId="2" applyFont="1" applyFill="1" applyBorder="1" applyAlignment="1">
      <alignment horizontal="center" vertical="center"/>
    </xf>
    <xf numFmtId="0" fontId="10" fillId="5" borderId="47" xfId="2" applyFont="1" applyFill="1" applyBorder="1" applyAlignment="1">
      <alignment horizontal="center" vertical="center"/>
    </xf>
    <xf numFmtId="0" fontId="10" fillId="5" borderId="45" xfId="2" applyFont="1" applyFill="1" applyBorder="1" applyAlignment="1">
      <alignment horizontal="center" vertical="center"/>
    </xf>
    <xf numFmtId="0" fontId="10" fillId="5" borderId="57" xfId="2" applyFont="1" applyFill="1" applyBorder="1" applyAlignment="1">
      <alignment horizontal="center" vertical="center"/>
    </xf>
    <xf numFmtId="0" fontId="10" fillId="5" borderId="60" xfId="2" applyFont="1" applyFill="1" applyBorder="1" applyAlignment="1">
      <alignment horizontal="center" vertical="center"/>
    </xf>
    <xf numFmtId="0" fontId="10" fillId="5" borderId="61" xfId="2" applyFont="1" applyFill="1" applyBorder="1" applyAlignment="1">
      <alignment horizontal="center" vertical="center"/>
    </xf>
    <xf numFmtId="177" fontId="10" fillId="5" borderId="46" xfId="2" applyNumberFormat="1" applyFont="1" applyFill="1" applyBorder="1" applyAlignment="1">
      <alignment horizontal="center" vertical="center"/>
    </xf>
    <xf numFmtId="177" fontId="10" fillId="5" borderId="46" xfId="2" applyNumberFormat="1" applyFont="1" applyFill="1" applyBorder="1" applyAlignment="1">
      <alignment horizontal="right" vertical="center"/>
    </xf>
    <xf numFmtId="0" fontId="10" fillId="5" borderId="53" xfId="2" applyFont="1" applyFill="1" applyBorder="1" applyAlignment="1">
      <alignment horizontal="center" vertical="center"/>
    </xf>
    <xf numFmtId="0" fontId="10" fillId="4" borderId="40" xfId="2" applyFont="1" applyFill="1" applyBorder="1" applyAlignment="1">
      <alignment horizontal="center" vertical="center"/>
    </xf>
    <xf numFmtId="0" fontId="10" fillId="5" borderId="58" xfId="2" applyFont="1" applyFill="1" applyBorder="1" applyAlignment="1">
      <alignment horizontal="center" vertical="center"/>
    </xf>
    <xf numFmtId="0" fontId="10" fillId="4" borderId="33" xfId="2" applyFont="1" applyFill="1" applyBorder="1" applyAlignment="1">
      <alignment horizontal="center" vertical="center"/>
    </xf>
    <xf numFmtId="0" fontId="10" fillId="4" borderId="34" xfId="2" applyFont="1" applyFill="1" applyBorder="1" applyAlignment="1">
      <alignment horizontal="center" vertical="center"/>
    </xf>
    <xf numFmtId="0" fontId="10" fillId="4" borderId="39" xfId="2" applyFont="1" applyFill="1" applyBorder="1" applyAlignment="1">
      <alignment horizontal="center" vertical="center"/>
    </xf>
    <xf numFmtId="0" fontId="10" fillId="4" borderId="35" xfId="2" applyFont="1" applyFill="1" applyBorder="1" applyAlignment="1">
      <alignment horizontal="center" vertical="center"/>
    </xf>
    <xf numFmtId="0" fontId="10" fillId="4" borderId="41" xfId="2" applyFont="1" applyFill="1" applyBorder="1" applyAlignment="1">
      <alignment horizontal="center" vertical="center"/>
    </xf>
    <xf numFmtId="0" fontId="10" fillId="5" borderId="0" xfId="2" applyFont="1" applyFill="1" applyAlignment="1">
      <alignment horizontal="center" vertical="center"/>
    </xf>
    <xf numFmtId="0" fontId="10" fillId="5" borderId="59" xfId="2" applyFont="1" applyFill="1" applyBorder="1" applyAlignment="1">
      <alignment horizontal="center" vertical="center"/>
    </xf>
    <xf numFmtId="179" fontId="16" fillId="5" borderId="0" xfId="2" applyNumberFormat="1" applyFont="1" applyFill="1" applyAlignment="1">
      <alignment horizontal="right" vertical="center"/>
    </xf>
    <xf numFmtId="0" fontId="16" fillId="5" borderId="0" xfId="2" applyFont="1" applyFill="1" applyAlignment="1">
      <alignment horizontal="left" vertical="center"/>
    </xf>
    <xf numFmtId="176" fontId="10" fillId="5" borderId="0" xfId="2" applyNumberFormat="1" applyFont="1" applyFill="1" applyAlignment="1">
      <alignment horizontal="center" vertical="center"/>
    </xf>
    <xf numFmtId="187" fontId="10" fillId="5" borderId="59" xfId="2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left" vertical="center"/>
    </xf>
    <xf numFmtId="179" fontId="16" fillId="2" borderId="0" xfId="2" applyNumberFormat="1" applyFont="1" applyFill="1" applyAlignment="1" applyProtection="1">
      <alignment horizontal="right" vertical="center"/>
      <protection locked="0"/>
    </xf>
    <xf numFmtId="187" fontId="10" fillId="2" borderId="59" xfId="2" applyNumberFormat="1" applyFont="1" applyFill="1" applyBorder="1" applyAlignment="1" applyProtection="1">
      <alignment horizontal="center" vertical="center"/>
      <protection locked="0"/>
    </xf>
    <xf numFmtId="176" fontId="10" fillId="2" borderId="0" xfId="2" applyNumberFormat="1" applyFont="1" applyFill="1" applyAlignment="1">
      <alignment horizontal="center" vertical="center"/>
    </xf>
    <xf numFmtId="0" fontId="10" fillId="2" borderId="59" xfId="2" applyFont="1" applyFill="1" applyBorder="1" applyAlignment="1" applyProtection="1">
      <alignment horizontal="center" vertical="center"/>
      <protection locked="0"/>
    </xf>
    <xf numFmtId="0" fontId="10" fillId="2" borderId="0" xfId="2" applyFont="1" applyFill="1" applyAlignment="1" applyProtection="1">
      <alignment horizontal="center" vertical="center"/>
      <protection locked="0"/>
    </xf>
    <xf numFmtId="0" fontId="10" fillId="2" borderId="0" xfId="2" applyFont="1" applyFill="1" applyAlignment="1">
      <alignment horizontal="center" vertical="center"/>
    </xf>
    <xf numFmtId="177" fontId="10" fillId="2" borderId="46" xfId="2" applyNumberFormat="1" applyFont="1" applyFill="1" applyBorder="1" applyAlignment="1">
      <alignment horizontal="right" vertical="center"/>
    </xf>
    <xf numFmtId="177" fontId="10" fillId="2" borderId="43" xfId="2" applyNumberFormat="1" applyFont="1" applyFill="1" applyBorder="1" applyAlignment="1" applyProtection="1">
      <alignment horizontal="center" vertical="center"/>
      <protection locked="0"/>
    </xf>
    <xf numFmtId="177" fontId="10" fillId="2" borderId="43" xfId="2" applyNumberFormat="1" applyFont="1" applyFill="1" applyBorder="1" applyAlignment="1" applyProtection="1">
      <alignment horizontal="right" vertical="center"/>
      <protection locked="0"/>
    </xf>
    <xf numFmtId="0" fontId="10" fillId="2" borderId="43" xfId="2" applyFont="1" applyFill="1" applyBorder="1" applyAlignment="1" applyProtection="1">
      <alignment horizontal="center" vertical="center"/>
      <protection locked="0"/>
    </xf>
    <xf numFmtId="0" fontId="10" fillId="2" borderId="44" xfId="2" applyFont="1" applyFill="1" applyBorder="1" applyAlignment="1" applyProtection="1">
      <alignment horizontal="center" vertical="center"/>
      <protection locked="0"/>
    </xf>
    <xf numFmtId="177" fontId="10" fillId="2" borderId="37" xfId="2" applyNumberFormat="1" applyFont="1" applyFill="1" applyBorder="1" applyAlignment="1" applyProtection="1">
      <alignment horizontal="center" vertical="center"/>
      <protection locked="0"/>
    </xf>
    <xf numFmtId="177" fontId="10" fillId="2" borderId="37" xfId="2" applyNumberFormat="1" applyFont="1" applyFill="1" applyBorder="1" applyAlignment="1" applyProtection="1">
      <alignment horizontal="right" vertical="center"/>
      <protection locked="0"/>
    </xf>
    <xf numFmtId="0" fontId="10" fillId="2" borderId="37" xfId="2" applyFont="1" applyFill="1" applyBorder="1" applyAlignment="1" applyProtection="1">
      <alignment horizontal="center" vertical="center"/>
      <protection locked="0"/>
    </xf>
    <xf numFmtId="0" fontId="10" fillId="2" borderId="38" xfId="2" applyFont="1" applyFill="1" applyBorder="1" applyAlignment="1" applyProtection="1">
      <alignment horizontal="center" vertical="center"/>
      <protection locked="0"/>
    </xf>
    <xf numFmtId="0" fontId="10" fillId="2" borderId="42" xfId="2" applyFont="1" applyFill="1" applyBorder="1" applyAlignment="1" applyProtection="1">
      <alignment horizontal="center" vertical="center" shrinkToFit="1"/>
      <protection locked="0"/>
    </xf>
    <xf numFmtId="0" fontId="10" fillId="2" borderId="43" xfId="2" applyFont="1" applyFill="1" applyBorder="1" applyAlignment="1" applyProtection="1">
      <alignment horizontal="center" vertical="center" shrinkToFit="1"/>
      <protection locked="0"/>
    </xf>
    <xf numFmtId="0" fontId="10" fillId="2" borderId="55" xfId="2" applyFont="1" applyFill="1" applyBorder="1" applyAlignment="1" applyProtection="1">
      <alignment horizontal="center" vertical="center" shrinkToFit="1"/>
      <protection locked="0"/>
    </xf>
    <xf numFmtId="0" fontId="10" fillId="2" borderId="54" xfId="2" applyFont="1" applyFill="1" applyBorder="1" applyAlignment="1" applyProtection="1">
      <alignment horizontal="center" vertical="center" shrinkToFit="1"/>
      <protection locked="0"/>
    </xf>
    <xf numFmtId="0" fontId="10" fillId="2" borderId="56" xfId="2" applyFont="1" applyFill="1" applyBorder="1" applyAlignment="1" applyProtection="1">
      <alignment horizontal="center" vertical="center" shrinkToFit="1"/>
      <protection locked="0"/>
    </xf>
    <xf numFmtId="177" fontId="10" fillId="2" borderId="43" xfId="2" applyNumberFormat="1" applyFont="1" applyFill="1" applyBorder="1" applyAlignment="1">
      <alignment horizontal="right" vertical="center"/>
    </xf>
    <xf numFmtId="177" fontId="10" fillId="2" borderId="106" xfId="2" applyNumberFormat="1" applyFont="1" applyFill="1" applyBorder="1" applyAlignment="1" applyProtection="1">
      <alignment horizontal="right" vertical="center"/>
      <protection locked="0"/>
    </xf>
    <xf numFmtId="0" fontId="10" fillId="2" borderId="42" xfId="2" applyFont="1" applyFill="1" applyBorder="1" applyAlignment="1" applyProtection="1">
      <alignment horizontal="center" vertical="center"/>
      <protection locked="0"/>
    </xf>
    <xf numFmtId="0" fontId="10" fillId="2" borderId="55" xfId="2" applyFont="1" applyFill="1" applyBorder="1" applyAlignment="1" applyProtection="1">
      <alignment horizontal="center" vertical="center"/>
      <protection locked="0"/>
    </xf>
    <xf numFmtId="0" fontId="10" fillId="2" borderId="54" xfId="2" applyFont="1" applyFill="1" applyBorder="1" applyAlignment="1" applyProtection="1">
      <alignment horizontal="center" vertical="center"/>
      <protection locked="0"/>
    </xf>
    <xf numFmtId="0" fontId="10" fillId="2" borderId="56" xfId="2" applyFont="1" applyFill="1" applyBorder="1" applyAlignment="1" applyProtection="1">
      <alignment horizontal="center" vertical="center"/>
      <protection locked="0"/>
    </xf>
    <xf numFmtId="177" fontId="10" fillId="2" borderId="37" xfId="2" applyNumberFormat="1" applyFont="1" applyFill="1" applyBorder="1" applyAlignment="1">
      <alignment horizontal="right" vertical="center"/>
    </xf>
    <xf numFmtId="0" fontId="10" fillId="2" borderId="36" xfId="2" applyFont="1" applyFill="1" applyBorder="1" applyAlignment="1" applyProtection="1">
      <alignment horizontal="center" vertical="center"/>
      <protection locked="0"/>
    </xf>
    <xf numFmtId="0" fontId="10" fillId="2" borderId="52" xfId="2" applyFont="1" applyFill="1" applyBorder="1" applyAlignment="1" applyProtection="1">
      <alignment horizontal="center" vertical="center"/>
      <protection locked="0"/>
    </xf>
    <xf numFmtId="0" fontId="10" fillId="2" borderId="51" xfId="2" applyFont="1" applyFill="1" applyBorder="1" applyAlignment="1" applyProtection="1">
      <alignment horizontal="center" vertical="center"/>
      <protection locked="0"/>
    </xf>
    <xf numFmtId="177" fontId="10" fillId="6" borderId="37" xfId="2" applyNumberFormat="1" applyFont="1" applyFill="1" applyBorder="1" applyAlignment="1" applyProtection="1">
      <alignment horizontal="center" vertical="center"/>
      <protection locked="0"/>
    </xf>
    <xf numFmtId="177" fontId="10" fillId="6" borderId="37" xfId="2" applyNumberFormat="1" applyFont="1" applyFill="1" applyBorder="1" applyAlignment="1" applyProtection="1">
      <alignment horizontal="right" vertical="center"/>
      <protection locked="0"/>
    </xf>
    <xf numFmtId="0" fontId="10" fillId="6" borderId="37" xfId="2" applyFont="1" applyFill="1" applyBorder="1" applyAlignment="1" applyProtection="1">
      <alignment horizontal="center" vertical="center"/>
      <protection locked="0"/>
    </xf>
    <xf numFmtId="0" fontId="10" fillId="6" borderId="38" xfId="2" applyFont="1" applyFill="1" applyBorder="1" applyAlignment="1" applyProtection="1">
      <alignment horizontal="center" vertical="center"/>
      <protection locked="0"/>
    </xf>
    <xf numFmtId="0" fontId="10" fillId="2" borderId="58" xfId="2" applyFont="1" applyFill="1" applyBorder="1" applyAlignment="1" applyProtection="1">
      <alignment horizontal="center" vertical="center"/>
      <protection locked="0"/>
    </xf>
    <xf numFmtId="0" fontId="10" fillId="2" borderId="46" xfId="2" applyFont="1" applyFill="1" applyBorder="1" applyAlignment="1" applyProtection="1">
      <alignment horizontal="center" vertical="center"/>
      <protection locked="0"/>
    </xf>
    <xf numFmtId="0" fontId="10" fillId="6" borderId="36" xfId="2" applyFont="1" applyFill="1" applyBorder="1" applyAlignment="1" applyProtection="1">
      <alignment horizontal="center" vertical="center"/>
      <protection locked="0"/>
    </xf>
    <xf numFmtId="0" fontId="10" fillId="6" borderId="52" xfId="2" applyFont="1" applyFill="1" applyBorder="1" applyAlignment="1" applyProtection="1">
      <alignment horizontal="center" vertical="center"/>
      <protection locked="0"/>
    </xf>
    <xf numFmtId="0" fontId="10" fillId="6" borderId="111" xfId="2" applyFont="1" applyFill="1" applyBorder="1" applyAlignment="1" applyProtection="1">
      <alignment horizontal="right" vertical="center"/>
      <protection locked="0"/>
    </xf>
    <xf numFmtId="0" fontId="10" fillId="6" borderId="112" xfId="2" applyFont="1" applyFill="1" applyBorder="1" applyAlignment="1" applyProtection="1">
      <alignment horizontal="right" vertical="center"/>
      <protection locked="0"/>
    </xf>
    <xf numFmtId="0" fontId="10" fillId="6" borderId="51" xfId="2" applyFont="1" applyFill="1" applyBorder="1" applyAlignment="1" applyProtection="1">
      <alignment horizontal="left" vertical="center"/>
      <protection locked="0"/>
    </xf>
    <xf numFmtId="0" fontId="10" fillId="6" borderId="37" xfId="2" applyFont="1" applyFill="1" applyBorder="1" applyAlignment="1" applyProtection="1">
      <alignment horizontal="left" vertical="center"/>
      <protection locked="0"/>
    </xf>
    <xf numFmtId="177" fontId="10" fillId="2" borderId="46" xfId="2" applyNumberFormat="1" applyFont="1" applyFill="1" applyBorder="1" applyAlignment="1" applyProtection="1">
      <alignment horizontal="center" vertical="center"/>
      <protection locked="0"/>
    </xf>
    <xf numFmtId="177" fontId="10" fillId="2" borderId="46" xfId="2" applyNumberFormat="1" applyFont="1" applyFill="1" applyBorder="1" applyAlignment="1" applyProtection="1">
      <alignment horizontal="right" vertical="center"/>
      <protection locked="0"/>
    </xf>
    <xf numFmtId="0" fontId="10" fillId="2" borderId="47" xfId="2" applyFont="1" applyFill="1" applyBorder="1" applyAlignment="1" applyProtection="1">
      <alignment horizontal="center" vertical="center"/>
      <protection locked="0"/>
    </xf>
    <xf numFmtId="0" fontId="10" fillId="2" borderId="45" xfId="2" applyFont="1" applyFill="1" applyBorder="1" applyAlignment="1" applyProtection="1">
      <alignment horizontal="center" vertical="center"/>
      <protection locked="0"/>
    </xf>
    <xf numFmtId="0" fontId="10" fillId="2" borderId="57" xfId="2" applyFont="1" applyFill="1" applyBorder="1" applyAlignment="1" applyProtection="1">
      <alignment horizontal="center" vertical="center"/>
      <protection locked="0"/>
    </xf>
    <xf numFmtId="0" fontId="10" fillId="2" borderId="109" xfId="2" applyFont="1" applyFill="1" applyBorder="1" applyAlignment="1" applyProtection="1">
      <alignment horizontal="center" vertical="center"/>
      <protection locked="0"/>
    </xf>
    <xf numFmtId="0" fontId="10" fillId="2" borderId="110" xfId="2" applyFont="1" applyFill="1" applyBorder="1" applyAlignment="1" applyProtection="1">
      <alignment horizontal="center" vertical="center"/>
      <protection locked="0"/>
    </xf>
    <xf numFmtId="0" fontId="10" fillId="2" borderId="61" xfId="2" applyFont="1" applyFill="1" applyBorder="1" applyAlignment="1" applyProtection="1">
      <alignment horizontal="center" vertical="center"/>
      <protection locked="0"/>
    </xf>
    <xf numFmtId="0" fontId="10" fillId="2" borderId="36" xfId="2" applyFont="1" applyFill="1" applyBorder="1" applyAlignment="1" applyProtection="1">
      <alignment horizontal="center" vertical="center" shrinkToFit="1"/>
      <protection locked="0"/>
    </xf>
    <xf numFmtId="0" fontId="10" fillId="2" borderId="37" xfId="2" applyFont="1" applyFill="1" applyBorder="1" applyAlignment="1" applyProtection="1">
      <alignment horizontal="center" vertical="center" shrinkToFit="1"/>
      <protection locked="0"/>
    </xf>
    <xf numFmtId="0" fontId="10" fillId="2" borderId="52" xfId="2" applyFont="1" applyFill="1" applyBorder="1" applyAlignment="1" applyProtection="1">
      <alignment horizontal="center" vertical="center" shrinkToFit="1"/>
      <protection locked="0"/>
    </xf>
    <xf numFmtId="0" fontId="10" fillId="2" borderId="53" xfId="2" applyFont="1" applyFill="1" applyBorder="1" applyAlignment="1" applyProtection="1">
      <alignment horizontal="center" vertical="center" shrinkToFit="1"/>
      <protection locked="0"/>
    </xf>
    <xf numFmtId="0" fontId="10" fillId="2" borderId="51" xfId="2" applyFont="1" applyFill="1" applyBorder="1" applyAlignment="1" applyProtection="1">
      <alignment horizontal="center" vertical="center" shrinkToFit="1"/>
      <protection locked="0"/>
    </xf>
    <xf numFmtId="0" fontId="10" fillId="4" borderId="34" xfId="2" applyFont="1" applyFill="1" applyBorder="1" applyAlignment="1" applyProtection="1">
      <alignment horizontal="center" vertical="center"/>
      <protection locked="0"/>
    </xf>
    <xf numFmtId="0" fontId="10" fillId="4" borderId="40" xfId="2" applyFont="1" applyFill="1" applyBorder="1" applyAlignment="1" applyProtection="1">
      <alignment horizontal="center" vertical="center"/>
      <protection locked="0"/>
    </xf>
    <xf numFmtId="0" fontId="10" fillId="4" borderId="35" xfId="2" applyFont="1" applyFill="1" applyBorder="1" applyAlignment="1" applyProtection="1">
      <alignment horizontal="center" vertical="center"/>
      <protection locked="0"/>
    </xf>
    <xf numFmtId="0" fontId="10" fillId="4" borderId="41" xfId="2" applyFont="1" applyFill="1" applyBorder="1" applyAlignment="1" applyProtection="1">
      <alignment horizontal="center" vertical="center"/>
      <protection locked="0"/>
    </xf>
    <xf numFmtId="0" fontId="10" fillId="4" borderId="33" xfId="2" applyFont="1" applyFill="1" applyBorder="1" applyAlignment="1" applyProtection="1">
      <alignment horizontal="center" vertical="center"/>
      <protection locked="0"/>
    </xf>
    <xf numFmtId="0" fontId="10" fillId="4" borderId="39" xfId="2" applyFont="1" applyFill="1" applyBorder="1" applyAlignment="1" applyProtection="1">
      <alignment horizontal="center" vertical="center"/>
      <protection locked="0"/>
    </xf>
    <xf numFmtId="0" fontId="10" fillId="2" borderId="58" xfId="2" applyFont="1" applyFill="1" applyBorder="1" applyAlignment="1" applyProtection="1">
      <alignment horizontal="center" vertical="center" shrinkToFit="1"/>
      <protection locked="0"/>
    </xf>
    <xf numFmtId="0" fontId="10" fillId="2" borderId="46" xfId="2" applyFont="1" applyFill="1" applyBorder="1" applyAlignment="1" applyProtection="1">
      <alignment horizontal="center" vertical="center" shrinkToFit="1"/>
      <protection locked="0"/>
    </xf>
    <xf numFmtId="0" fontId="10" fillId="2" borderId="45" xfId="2" applyFont="1" applyFill="1" applyBorder="1" applyAlignment="1" applyProtection="1">
      <alignment horizontal="center" vertical="center" shrinkToFit="1"/>
      <protection locked="0"/>
    </xf>
    <xf numFmtId="0" fontId="10" fillId="2" borderId="57" xfId="2" applyFont="1" applyFill="1" applyBorder="1" applyAlignment="1" applyProtection="1">
      <alignment horizontal="center" vertical="center" shrinkToFit="1"/>
      <protection locked="0"/>
    </xf>
  </cellXfs>
  <cellStyles count="5">
    <cellStyle name="桁区切り" xfId="1" builtinId="6"/>
    <cellStyle name="桁区切り 2" xfId="3" xr:uid="{065CB00F-4CB5-4802-AF1D-C33A04A89F72}"/>
    <cellStyle name="標準" xfId="0" builtinId="0"/>
    <cellStyle name="標準_五条" xfId="2" xr:uid="{6603FEC1-7D7A-4E57-B697-7F2604EB6CF1}"/>
    <cellStyle name="標準_実行予算" xfId="4" xr:uid="{B8C841E5-9464-4AB9-AC23-D4CADB7E2D71}"/>
  </cellStyles>
  <dxfs count="1">
    <dxf>
      <font>
        <color theme="0"/>
      </font>
      <fill>
        <patternFill>
          <fgColor theme="0"/>
          <bgColor theme="0"/>
        </patternFill>
      </fill>
    </dxf>
  </dxfs>
  <tableStyles count="0" defaultTableStyle="TableStyleMedium2" defaultPivotStyle="PivotStyleLight16"/>
  <colors>
    <mruColors>
      <color rgb="FFEAEAEA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216697</xdr:colOff>
      <xdr:row>4</xdr:row>
      <xdr:rowOff>6234</xdr:rowOff>
    </xdr:from>
    <xdr:ext cx="326228" cy="388696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568C06B-91E4-7BFB-669C-9FD8C482AF31}"/>
            </a:ext>
          </a:extLst>
        </xdr:cNvPr>
        <xdr:cNvSpPr/>
      </xdr:nvSpPr>
      <xdr:spPr>
        <a:xfrm>
          <a:off x="7160422" y="577734"/>
          <a:ext cx="326228" cy="38869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400" b="0" cap="none" spc="0" baseline="0">
              <a:ln w="0"/>
              <a:solidFill>
                <a:schemeClr val="bg2">
                  <a:lumMod val="7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㊞</a:t>
          </a:r>
        </a:p>
      </xdr:txBody>
    </xdr:sp>
    <xdr:clientData/>
  </xdr:oneCellAnchor>
  <xdr:oneCellAnchor>
    <xdr:from>
      <xdr:col>53</xdr:col>
      <xdr:colOff>216697</xdr:colOff>
      <xdr:row>4</xdr:row>
      <xdr:rowOff>6234</xdr:rowOff>
    </xdr:from>
    <xdr:ext cx="326228" cy="388696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36A78ED-369D-4596-B1B2-A8C83A14FFFE}"/>
            </a:ext>
          </a:extLst>
        </xdr:cNvPr>
        <xdr:cNvSpPr/>
      </xdr:nvSpPr>
      <xdr:spPr>
        <a:xfrm>
          <a:off x="7160422" y="577734"/>
          <a:ext cx="326228" cy="38869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400" b="0" cap="none" spc="0" baseline="0">
              <a:ln w="0"/>
              <a:solidFill>
                <a:schemeClr val="bg2">
                  <a:lumMod val="7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㊞</a:t>
          </a:r>
        </a:p>
      </xdr:txBody>
    </xdr:sp>
    <xdr:clientData/>
  </xdr:oneCellAnchor>
  <xdr:oneCellAnchor>
    <xdr:from>
      <xdr:col>32</xdr:col>
      <xdr:colOff>0</xdr:colOff>
      <xdr:row>28</xdr:row>
      <xdr:rowOff>8321</xdr:rowOff>
    </xdr:from>
    <xdr:ext cx="4860000" cy="1068004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2750899A-8A82-1FBD-1B34-9A09DB5DF1B2}"/>
            </a:ext>
          </a:extLst>
        </xdr:cNvPr>
        <xdr:cNvSpPr/>
      </xdr:nvSpPr>
      <xdr:spPr>
        <a:xfrm>
          <a:off x="8934450" y="5151821"/>
          <a:ext cx="4860000" cy="106800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txBody>
        <a:bodyPr wrap="none" lIns="91440" tIns="45720" rIns="91440" bIns="45720">
          <a:noAutofit/>
        </a:bodyPr>
        <a:lstStyle/>
        <a:p>
          <a:pPr algn="l"/>
          <a:r>
            <a:rPr lang="ja-JP" altLang="en-US" sz="1100" b="1" cap="none" spc="0">
              <a:ln w="0"/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②</a:t>
          </a:r>
          <a:r>
            <a:rPr lang="ja-JP" altLang="en-US" sz="1100" b="1" cap="none" spc="0">
              <a:ln w="0"/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　注文書番号</a:t>
          </a:r>
        </a:p>
        <a:p>
          <a:pPr algn="l"/>
          <a:r>
            <a:rPr lang="ja-JP" altLang="en-US" sz="1100" b="0" cap="none" spc="0">
              <a:ln w="0"/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弊社から</a:t>
          </a:r>
          <a:r>
            <a:rPr lang="ja-JP" altLang="en-US" sz="1100" b="1" cap="none" spc="0">
              <a:ln w="0"/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注文書を発行している場合のみ注文書番号の入力</a:t>
          </a:r>
          <a:r>
            <a:rPr lang="ja-JP" altLang="en-US" sz="1100" b="0" cap="none" spc="0">
              <a:ln w="0"/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をお願いいたします</a:t>
          </a:r>
        </a:p>
        <a:p>
          <a:pPr algn="l"/>
          <a:r>
            <a:rPr lang="ja-JP" altLang="en-US" sz="1100" b="0" cap="none" spc="0">
              <a:ln w="0"/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また</a:t>
          </a:r>
          <a:r>
            <a:rPr lang="ja-JP" altLang="en-US" sz="1100" b="1" cap="none" spc="0">
              <a:ln w="0"/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外注費の場合は出来高調書も一緒にご提出</a:t>
          </a:r>
          <a:r>
            <a:rPr lang="ja-JP" altLang="en-US" sz="1100" b="0" cap="none" spc="0">
              <a:ln w="0"/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をお願いいたします</a:t>
          </a:r>
        </a:p>
        <a:p>
          <a:pPr algn="l"/>
          <a:r>
            <a:rPr lang="en-US" altLang="ja-JP" sz="1100" b="0" cap="none" spc="0">
              <a:ln w="0"/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lang="ja-JP" altLang="en-US" sz="1100" b="0" cap="none" spc="0">
              <a:ln w="0"/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出来高調書</a:t>
          </a:r>
          <a:r>
            <a:rPr lang="en-US" altLang="ja-JP" sz="1100" b="0" cap="none" spc="0">
              <a:ln w="0"/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lang="ja-JP" altLang="en-US" sz="1100" b="0" cap="none" spc="0">
              <a:ln w="0"/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にて作成をお願いいたします</a:t>
          </a:r>
        </a:p>
      </xdr:txBody>
    </xdr:sp>
    <xdr:clientData/>
  </xdr:oneCellAnchor>
  <xdr:oneCellAnchor>
    <xdr:from>
      <xdr:col>27</xdr:col>
      <xdr:colOff>257175</xdr:colOff>
      <xdr:row>6</xdr:row>
      <xdr:rowOff>19051</xdr:rowOff>
    </xdr:from>
    <xdr:ext cx="381000" cy="342900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A4CD8C67-500A-4905-ABDD-A8FD76D3194A}"/>
            </a:ext>
          </a:extLst>
        </xdr:cNvPr>
        <xdr:cNvSpPr/>
      </xdr:nvSpPr>
      <xdr:spPr>
        <a:xfrm>
          <a:off x="7781925" y="971551"/>
          <a:ext cx="381000" cy="3429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/>
          <a:r>
            <a:rPr lang="ja-JP" altLang="en-US" sz="1100" b="1" cap="none" spc="0">
              <a:ln w="0"/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①</a:t>
          </a:r>
          <a:endParaRPr lang="en-US" altLang="ja-JP" sz="1100" b="1" cap="none" spc="0">
            <a:ln w="0"/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27</xdr:col>
      <xdr:colOff>257175</xdr:colOff>
      <xdr:row>7</xdr:row>
      <xdr:rowOff>114300</xdr:rowOff>
    </xdr:from>
    <xdr:ext cx="381000" cy="342900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36937768-E6CF-45B9-B53E-A366C0AC5FA3}"/>
            </a:ext>
          </a:extLst>
        </xdr:cNvPr>
        <xdr:cNvSpPr/>
      </xdr:nvSpPr>
      <xdr:spPr>
        <a:xfrm>
          <a:off x="7781925" y="1257300"/>
          <a:ext cx="381000" cy="3429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/>
          <a:r>
            <a:rPr lang="ja-JP" altLang="en-US" sz="1100" b="1" cap="none" spc="0">
              <a:ln w="0"/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②</a:t>
          </a:r>
          <a:endParaRPr lang="en-US" altLang="ja-JP" sz="1100" b="1" cap="none" spc="0">
            <a:ln w="0"/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32</xdr:col>
      <xdr:colOff>0</xdr:colOff>
      <xdr:row>23</xdr:row>
      <xdr:rowOff>57150</xdr:rowOff>
    </xdr:from>
    <xdr:ext cx="4860000" cy="733425"/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6D3F74F9-D02C-469F-BA0D-A4B1961A616C}"/>
            </a:ext>
          </a:extLst>
        </xdr:cNvPr>
        <xdr:cNvSpPr/>
      </xdr:nvSpPr>
      <xdr:spPr>
        <a:xfrm>
          <a:off x="8934450" y="4248150"/>
          <a:ext cx="4860000" cy="7334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txBody>
        <a:bodyPr wrap="none" lIns="91440" tIns="45720" rIns="91440" bIns="45720" anchor="ctr">
          <a:noAutofit/>
        </a:bodyPr>
        <a:lstStyle/>
        <a:p>
          <a:pPr algn="l"/>
          <a:r>
            <a:rPr lang="ja-JP" altLang="en-US" sz="1100" b="1" cap="none" spc="0">
              <a:ln w="0"/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①</a:t>
          </a:r>
          <a:r>
            <a:rPr lang="ja-JP" altLang="en-US" sz="1100" b="1" cap="none" spc="0">
              <a:ln w="0"/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lang="ja-JP" altLang="en-US" sz="1100" b="0" cap="none" spc="0">
              <a:ln w="0"/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工事コード・現場名・会社コードがご不明な場合は本社工事部又は関東支店</a:t>
          </a:r>
          <a:endParaRPr lang="en-US" altLang="ja-JP" sz="1100" b="0" cap="none" spc="0">
            <a:ln w="0"/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lang="ja-JP" altLang="en-US" sz="1100" b="0" cap="none" spc="0">
              <a:ln w="0"/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までお問い合わせ下さい。</a:t>
          </a:r>
          <a:endParaRPr lang="en-US" altLang="ja-JP" sz="1100" b="0" cap="none" spc="0">
            <a:ln w="0"/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32</xdr:col>
      <xdr:colOff>0</xdr:colOff>
      <xdr:row>34</xdr:row>
      <xdr:rowOff>114300</xdr:rowOff>
    </xdr:from>
    <xdr:ext cx="4860000" cy="887029"/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99E8189C-0060-4AE8-9006-C4EC7C6EB5E0}"/>
            </a:ext>
          </a:extLst>
        </xdr:cNvPr>
        <xdr:cNvSpPr/>
      </xdr:nvSpPr>
      <xdr:spPr>
        <a:xfrm>
          <a:off x="8934450" y="6400800"/>
          <a:ext cx="4860000" cy="88702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txBody>
        <a:bodyPr wrap="none" lIns="91440" tIns="45720" rIns="91440" bIns="45720">
          <a:noAutofit/>
        </a:bodyPr>
        <a:lstStyle/>
        <a:p>
          <a:pPr algn="l"/>
          <a:r>
            <a:rPr lang="ja-JP" altLang="en-US" sz="1100" b="1" cap="none" spc="0">
              <a:ln w="0"/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③</a:t>
          </a:r>
          <a:r>
            <a:rPr lang="ja-JP" altLang="en-US" sz="1100" b="1" cap="none" spc="0">
              <a:ln w="0"/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　登録番号</a:t>
          </a:r>
          <a:endParaRPr lang="en-US" altLang="ja-JP" sz="1100" b="1" cap="none" spc="0">
            <a:ln w="0"/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lang="ja-JP" altLang="en-US" sz="1100" b="0" cap="none" spc="0">
              <a:ln w="0"/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適格事業者様は</a:t>
          </a:r>
          <a:r>
            <a:rPr lang="en-US" altLang="ja-JP" sz="1100" b="1" cap="none" spc="0">
              <a:ln w="0"/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lang="ja-JP" altLang="en-US" sz="1100" b="1" cap="none" spc="0">
              <a:ln w="0"/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登録番号</a:t>
          </a:r>
          <a:r>
            <a:rPr lang="en-US" altLang="ja-JP" sz="1100" b="1" cap="none" spc="0">
              <a:ln w="0"/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lang="ja-JP" altLang="en-US" sz="1100" b="0" cap="none" spc="0">
              <a:ln w="0"/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の入力をお願いいたします</a:t>
          </a:r>
          <a:endParaRPr lang="en-US" altLang="ja-JP" sz="1100" b="0" cap="none" spc="0">
            <a:ln w="0"/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lang="ja-JP" altLang="en-US" sz="1100" b="0" cap="none" spc="0">
              <a:ln w="0"/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免税事業者様は</a:t>
          </a:r>
          <a:r>
            <a:rPr lang="en-US" altLang="ja-JP" sz="1100" b="1" cap="none" spc="0">
              <a:ln w="0"/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lang="ja-JP" altLang="en-US" sz="1100" b="1" cap="none" spc="0">
              <a:ln w="0"/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免税事業者</a:t>
          </a:r>
          <a:r>
            <a:rPr lang="en-US" altLang="ja-JP" sz="1100" b="1" cap="none" spc="0">
              <a:ln w="0"/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lang="ja-JP" altLang="en-US" sz="1100" b="0" cap="none" spc="0">
              <a:ln w="0"/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と入力をお願いいたします</a:t>
          </a:r>
        </a:p>
      </xdr:txBody>
    </xdr:sp>
    <xdr:clientData/>
  </xdr:oneCellAnchor>
  <xdr:oneCellAnchor>
    <xdr:from>
      <xdr:col>43</xdr:col>
      <xdr:colOff>0</xdr:colOff>
      <xdr:row>2</xdr:row>
      <xdr:rowOff>123825</xdr:rowOff>
    </xdr:from>
    <xdr:ext cx="381000" cy="342900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1F7415D6-A3AE-48C9-AD63-E594DEAFE464}"/>
            </a:ext>
          </a:extLst>
        </xdr:cNvPr>
        <xdr:cNvSpPr/>
      </xdr:nvSpPr>
      <xdr:spPr>
        <a:xfrm>
          <a:off x="12011025" y="314325"/>
          <a:ext cx="381000" cy="3429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/>
          <a:r>
            <a:rPr lang="ja-JP" altLang="en-US" sz="1100" b="1" cap="none" spc="0">
              <a:ln w="0"/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①</a:t>
          </a:r>
          <a:endParaRPr lang="en-US" altLang="ja-JP" sz="1100" b="1" cap="none" spc="0">
            <a:ln w="0"/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29</xdr:col>
      <xdr:colOff>95250</xdr:colOff>
      <xdr:row>3</xdr:row>
      <xdr:rowOff>95251</xdr:rowOff>
    </xdr:from>
    <xdr:ext cx="914400" cy="381000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D62D8440-6201-47E9-AF82-7E551D89DED6}"/>
            </a:ext>
          </a:extLst>
        </xdr:cNvPr>
        <xdr:cNvSpPr/>
      </xdr:nvSpPr>
      <xdr:spPr>
        <a:xfrm>
          <a:off x="8172450" y="476251"/>
          <a:ext cx="914400" cy="3810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1200" b="1" cap="none" spc="0">
              <a:ln w="0"/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記入例</a:t>
          </a:r>
          <a:endParaRPr lang="en-US" altLang="ja-JP" sz="1200" b="1" cap="none" spc="0">
            <a:ln w="0"/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51</xdr:col>
      <xdr:colOff>238125</xdr:colOff>
      <xdr:row>20</xdr:row>
      <xdr:rowOff>133350</xdr:rowOff>
    </xdr:from>
    <xdr:ext cx="381000" cy="342900"/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6E6E5A1E-8A68-481B-9400-725440BE4285}"/>
            </a:ext>
          </a:extLst>
        </xdr:cNvPr>
        <xdr:cNvSpPr/>
      </xdr:nvSpPr>
      <xdr:spPr>
        <a:xfrm>
          <a:off x="14458950" y="3752850"/>
          <a:ext cx="381000" cy="3429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/>
          <a:r>
            <a:rPr lang="ja-JP" altLang="en-US" sz="1100" b="1" cap="none" spc="0">
              <a:ln w="0"/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④</a:t>
          </a:r>
          <a:endParaRPr lang="en-US" altLang="ja-JP" sz="1100" b="1" cap="none" spc="0">
            <a:ln w="0"/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32</xdr:col>
      <xdr:colOff>0</xdr:colOff>
      <xdr:row>40</xdr:row>
      <xdr:rowOff>95250</xdr:rowOff>
    </xdr:from>
    <xdr:ext cx="4860000" cy="887029"/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EC3B5B82-3F3E-4466-A2B4-322956AC7D9A}"/>
            </a:ext>
          </a:extLst>
        </xdr:cNvPr>
        <xdr:cNvSpPr/>
      </xdr:nvSpPr>
      <xdr:spPr>
        <a:xfrm>
          <a:off x="8934450" y="7524750"/>
          <a:ext cx="4860000" cy="88702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txBody>
        <a:bodyPr wrap="none" lIns="91440" tIns="45720" rIns="91440" bIns="45720">
          <a:noAutofit/>
        </a:bodyPr>
        <a:lstStyle/>
        <a:p>
          <a:pPr algn="l"/>
          <a:r>
            <a:rPr lang="ja-JP" altLang="en-US" sz="1100" b="1" cap="none" spc="0">
              <a:ln w="0"/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④</a:t>
          </a:r>
          <a:r>
            <a:rPr lang="ja-JP" altLang="en-US" sz="1100" b="1" cap="none" spc="0">
              <a:ln w="0"/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　税率</a:t>
          </a:r>
          <a:endParaRPr lang="en-US" altLang="ja-JP" sz="1100" b="0" cap="none" spc="0">
            <a:ln w="0"/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lang="ja-JP" altLang="en-US" sz="1100" b="0" cap="none" spc="0">
              <a:ln w="0"/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税率入力をお願いします</a:t>
          </a:r>
          <a:endParaRPr lang="en-US" altLang="ja-JP" sz="1100" b="0" cap="none" spc="0">
            <a:ln w="0"/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lang="ja-JP" altLang="en-US" sz="1100" b="0" cap="none" spc="0">
              <a:ln w="0"/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lang="en-US" altLang="ja-JP" sz="1100" b="0" cap="none" spc="0">
              <a:ln w="0"/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lang="ja-JP" altLang="en-US" sz="1100" b="0" cap="none" spc="0">
              <a:ln w="0"/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課税対象外は</a:t>
          </a:r>
          <a:r>
            <a:rPr lang="en-US" altLang="ja-JP" sz="1100" b="0" cap="none" spc="0">
              <a:ln w="0"/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lang="ja-JP" altLang="en-US" sz="1100" b="0" cap="none" spc="0">
              <a:ln w="0"/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非</a:t>
          </a:r>
          <a:r>
            <a:rPr lang="en-US" altLang="ja-JP" sz="1100" b="0" cap="none" spc="0">
              <a:ln w="0"/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r>
            <a:rPr lang="ja-JP" altLang="en-US" sz="1100" b="0" cap="none" spc="0">
              <a:ln w="0"/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、軽減税率</a:t>
          </a:r>
          <a:r>
            <a:rPr lang="en-US" altLang="ja-JP" sz="1100" b="0" cap="none" spc="0">
              <a:ln w="0"/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8</a:t>
          </a:r>
          <a:r>
            <a:rPr lang="ja-JP" altLang="en-US" sz="1100" b="0" cap="none" spc="0">
              <a:ln w="0"/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％は</a:t>
          </a:r>
          <a:r>
            <a:rPr lang="en-US" altLang="ja-JP" sz="1100" b="0" cap="none" spc="0">
              <a:ln w="0"/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【8】</a:t>
          </a:r>
        </a:p>
      </xdr:txBody>
    </xdr:sp>
    <xdr:clientData/>
  </xdr:oneCellAnchor>
  <xdr:oneCellAnchor>
    <xdr:from>
      <xdr:col>43</xdr:col>
      <xdr:colOff>0</xdr:colOff>
      <xdr:row>11</xdr:row>
      <xdr:rowOff>123825</xdr:rowOff>
    </xdr:from>
    <xdr:ext cx="381000" cy="342900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1C18B1A1-1F40-4E9F-9513-74801C40124E}"/>
            </a:ext>
          </a:extLst>
        </xdr:cNvPr>
        <xdr:cNvSpPr/>
      </xdr:nvSpPr>
      <xdr:spPr>
        <a:xfrm>
          <a:off x="12011025" y="1647825"/>
          <a:ext cx="381000" cy="3429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/>
          <a:r>
            <a:rPr lang="ja-JP" altLang="en-US" sz="1100" b="1" cap="none" spc="0">
              <a:ln w="0"/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③</a:t>
          </a:r>
          <a:endParaRPr lang="en-US" altLang="ja-JP" sz="1100" b="1" cap="none" spc="0">
            <a:ln w="0"/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twoCellAnchor editAs="oneCell">
    <xdr:from>
      <xdr:col>51</xdr:col>
      <xdr:colOff>190499</xdr:colOff>
      <xdr:row>33</xdr:row>
      <xdr:rowOff>51954</xdr:rowOff>
    </xdr:from>
    <xdr:to>
      <xdr:col>75</xdr:col>
      <xdr:colOff>112567</xdr:colOff>
      <xdr:row>55</xdr:row>
      <xdr:rowOff>129886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D03C416B-6974-BAEC-1F6E-AFC10D0320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97" t="9961" r="3059" b="4482"/>
        <a:stretch/>
      </xdr:blipFill>
      <xdr:spPr>
        <a:xfrm>
          <a:off x="14278840" y="6234545"/>
          <a:ext cx="6572250" cy="4268932"/>
        </a:xfrm>
        <a:prstGeom prst="rect">
          <a:avLst/>
        </a:prstGeom>
      </xdr:spPr>
    </xdr:pic>
    <xdr:clientData/>
  </xdr:twoCellAnchor>
  <xdr:oneCellAnchor>
    <xdr:from>
      <xdr:col>59</xdr:col>
      <xdr:colOff>203489</xdr:colOff>
      <xdr:row>34</xdr:row>
      <xdr:rowOff>60613</xdr:rowOff>
    </xdr:from>
    <xdr:ext cx="567170" cy="425999"/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F33AEF2-483D-48BA-8643-06D8172776F8}"/>
            </a:ext>
          </a:extLst>
        </xdr:cNvPr>
        <xdr:cNvSpPr/>
      </xdr:nvSpPr>
      <xdr:spPr>
        <a:xfrm>
          <a:off x="16508557" y="6433704"/>
          <a:ext cx="567170" cy="425999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/>
          <a:r>
            <a:rPr lang="ja-JP" altLang="en-US" sz="1200" b="1" cap="none" spc="0">
              <a:ln w="0"/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②</a:t>
          </a:r>
          <a:endParaRPr lang="en-US" altLang="ja-JP" sz="1200" b="1" cap="none" spc="0">
            <a:ln w="0"/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twoCellAnchor>
    <xdr:from>
      <xdr:col>72</xdr:col>
      <xdr:colOff>8659</xdr:colOff>
      <xdr:row>35</xdr:row>
      <xdr:rowOff>34637</xdr:rowOff>
    </xdr:from>
    <xdr:to>
      <xdr:col>74</xdr:col>
      <xdr:colOff>207818</xdr:colOff>
      <xdr:row>36</xdr:row>
      <xdr:rowOff>173183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64BBDC0E-F47C-9CC9-48E1-E8EB5C23F57C}"/>
            </a:ext>
          </a:extLst>
        </xdr:cNvPr>
        <xdr:cNvSpPr/>
      </xdr:nvSpPr>
      <xdr:spPr>
        <a:xfrm>
          <a:off x="19915909" y="6598228"/>
          <a:ext cx="753341" cy="329046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57150</xdr:colOff>
      <xdr:row>7</xdr:row>
      <xdr:rowOff>95250</xdr:rowOff>
    </xdr:from>
    <xdr:ext cx="326228" cy="388696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1C07A94-2F08-436E-A8DB-7125DFB16BB8}"/>
            </a:ext>
          </a:extLst>
        </xdr:cNvPr>
        <xdr:cNvSpPr/>
      </xdr:nvSpPr>
      <xdr:spPr>
        <a:xfrm>
          <a:off x="7000875" y="1828800"/>
          <a:ext cx="326228" cy="38869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400" b="0" cap="none" spc="0" baseline="0">
              <a:ln w="0"/>
              <a:solidFill>
                <a:schemeClr val="bg2">
                  <a:lumMod val="75000"/>
                </a:schemeClr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rPr>
            <a:t>㊞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56</xdr:col>
      <xdr:colOff>19050</xdr:colOff>
      <xdr:row>2</xdr:row>
      <xdr:rowOff>95250</xdr:rowOff>
    </xdr:from>
    <xdr:to>
      <xdr:col>59</xdr:col>
      <xdr:colOff>141433</xdr:colOff>
      <xdr:row>4</xdr:row>
      <xdr:rowOff>165393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92CDE665-F812-EA8F-4CCF-9311967AD6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87650" y="95250"/>
          <a:ext cx="951058" cy="451143"/>
        </a:xfrm>
        <a:prstGeom prst="rect">
          <a:avLst/>
        </a:prstGeom>
      </xdr:spPr>
    </xdr:pic>
    <xdr:clientData/>
  </xdr:twoCellAnchor>
  <xdr:twoCellAnchor editAs="oneCell">
    <xdr:from>
      <xdr:col>40</xdr:col>
      <xdr:colOff>95250</xdr:colOff>
      <xdr:row>37</xdr:row>
      <xdr:rowOff>180975</xdr:rowOff>
    </xdr:from>
    <xdr:to>
      <xdr:col>68</xdr:col>
      <xdr:colOff>133350</xdr:colOff>
      <xdr:row>66</xdr:row>
      <xdr:rowOff>152648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54DB72C4-EF2D-E80C-A4EB-4CD6AA500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50" y="6467475"/>
          <a:ext cx="7772400" cy="5496173"/>
        </a:xfrm>
        <a:prstGeom prst="rect">
          <a:avLst/>
        </a:prstGeom>
        <a:ln w="57150">
          <a:solidFill>
            <a:schemeClr val="accent1"/>
          </a:solidFill>
        </a:ln>
      </xdr:spPr>
    </xdr:pic>
    <xdr:clientData/>
  </xdr:twoCellAnchor>
  <xdr:twoCellAnchor>
    <xdr:from>
      <xdr:col>64</xdr:col>
      <xdr:colOff>104775</xdr:colOff>
      <xdr:row>43</xdr:row>
      <xdr:rowOff>9525</xdr:rowOff>
    </xdr:from>
    <xdr:to>
      <xdr:col>66</xdr:col>
      <xdr:colOff>161925</xdr:colOff>
      <xdr:row>44</xdr:row>
      <xdr:rowOff>152400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11ECD182-34DB-E23D-7FB1-58EA46795943}"/>
            </a:ext>
          </a:extLst>
        </xdr:cNvPr>
        <xdr:cNvSpPr/>
      </xdr:nvSpPr>
      <xdr:spPr>
        <a:xfrm>
          <a:off x="17783175" y="7439025"/>
          <a:ext cx="609600" cy="333375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123825</xdr:colOff>
      <xdr:row>49</xdr:row>
      <xdr:rowOff>142875</xdr:rowOff>
    </xdr:from>
    <xdr:to>
      <xdr:col>59</xdr:col>
      <xdr:colOff>257175</xdr:colOff>
      <xdr:row>51</xdr:row>
      <xdr:rowOff>171450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D774EBC-9A36-F1C6-63CF-CFF5ABE2FC5F}"/>
            </a:ext>
          </a:extLst>
        </xdr:cNvPr>
        <xdr:cNvSpPr/>
      </xdr:nvSpPr>
      <xdr:spPr>
        <a:xfrm>
          <a:off x="14763750" y="8715375"/>
          <a:ext cx="1790700" cy="409575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266700</xdr:colOff>
      <xdr:row>7</xdr:row>
      <xdr:rowOff>133350</xdr:rowOff>
    </xdr:from>
    <xdr:to>
      <xdr:col>55</xdr:col>
      <xdr:colOff>66675</xdr:colOff>
      <xdr:row>9</xdr:row>
      <xdr:rowOff>85725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62303BD2-B7A9-2E82-3BAB-4A6B1C1522F8}"/>
            </a:ext>
          </a:extLst>
        </xdr:cNvPr>
        <xdr:cNvSpPr/>
      </xdr:nvSpPr>
      <xdr:spPr>
        <a:xfrm>
          <a:off x="11039475" y="1466850"/>
          <a:ext cx="4219575" cy="333375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46</xdr:col>
      <xdr:colOff>76200</xdr:colOff>
      <xdr:row>9</xdr:row>
      <xdr:rowOff>142875</xdr:rowOff>
    </xdr:from>
    <xdr:to>
      <xdr:col>54</xdr:col>
      <xdr:colOff>247650</xdr:colOff>
      <xdr:row>49</xdr:row>
      <xdr:rowOff>123825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52F04C78-C8C2-03F0-4540-3CA419181574}"/>
            </a:ext>
          </a:extLst>
        </xdr:cNvPr>
        <xdr:cNvCxnSpPr/>
      </xdr:nvCxnSpPr>
      <xdr:spPr>
        <a:xfrm flipH="1" flipV="1">
          <a:off x="12782550" y="1666875"/>
          <a:ext cx="2381250" cy="76009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66675</xdr:colOff>
      <xdr:row>3</xdr:row>
      <xdr:rowOff>114300</xdr:rowOff>
    </xdr:from>
    <xdr:to>
      <xdr:col>53</xdr:col>
      <xdr:colOff>190500</xdr:colOff>
      <xdr:row>5</xdr:row>
      <xdr:rowOff>76200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56E6C173-711F-C75A-E565-19F9CB135B02}"/>
            </a:ext>
          </a:extLst>
        </xdr:cNvPr>
        <xdr:cNvSpPr/>
      </xdr:nvSpPr>
      <xdr:spPr>
        <a:xfrm>
          <a:off x="13877925" y="304800"/>
          <a:ext cx="952500" cy="34290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66</xdr:col>
      <xdr:colOff>238125</xdr:colOff>
      <xdr:row>34</xdr:row>
      <xdr:rowOff>114300</xdr:rowOff>
    </xdr:from>
    <xdr:to>
      <xdr:col>71</xdr:col>
      <xdr:colOff>47625</xdr:colOff>
      <xdr:row>36</xdr:row>
      <xdr:rowOff>95250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7D10B03F-0991-6281-9DA6-DC80159C9A71}"/>
            </a:ext>
          </a:extLst>
        </xdr:cNvPr>
        <xdr:cNvSpPr/>
      </xdr:nvSpPr>
      <xdr:spPr>
        <a:xfrm>
          <a:off x="18468975" y="5829300"/>
          <a:ext cx="1190625" cy="36195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9525</xdr:colOff>
      <xdr:row>36</xdr:row>
      <xdr:rowOff>161925</xdr:rowOff>
    </xdr:from>
    <xdr:to>
      <xdr:col>70</xdr:col>
      <xdr:colOff>133350</xdr:colOff>
      <xdr:row>38</xdr:row>
      <xdr:rowOff>28575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A1207AF8-02B2-7B54-9030-116EF6E89AAA}"/>
            </a:ext>
          </a:extLst>
        </xdr:cNvPr>
        <xdr:cNvCxnSpPr/>
      </xdr:nvCxnSpPr>
      <xdr:spPr>
        <a:xfrm flipH="1" flipV="1">
          <a:off x="19345275" y="6257925"/>
          <a:ext cx="123825" cy="2476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5A985-0AC8-4EFD-BECD-1F01D79A1D71}">
  <dimension ref="A1:CD60"/>
  <sheetViews>
    <sheetView tabSelected="1" zoomScale="110" zoomScaleNormal="110" zoomScaleSheetLayoutView="110" workbookViewId="0">
      <selection activeCell="V2" sqref="V2:AA2"/>
    </sheetView>
  </sheetViews>
  <sheetFormatPr defaultColWidth="3.625" defaultRowHeight="15" customHeight="1" x14ac:dyDescent="0.4"/>
  <cols>
    <col min="1" max="1" width="1.5" style="8" customWidth="1"/>
    <col min="2" max="2" width="4" style="8" bestFit="1" customWidth="1"/>
    <col min="3" max="12" width="3.625" style="8"/>
    <col min="13" max="13" width="4.125" style="8" bestFit="1" customWidth="1"/>
    <col min="14" max="28" width="3.625" style="8"/>
    <col min="29" max="29" width="3.625" style="42"/>
    <col min="30" max="30" width="4" style="42" bestFit="1" customWidth="1"/>
    <col min="31" max="40" width="3.625" style="42"/>
    <col min="41" max="41" width="4.125" style="42" bestFit="1" customWidth="1"/>
    <col min="42" max="82" width="3.625" style="42"/>
    <col min="83" max="16384" width="3.625" style="8"/>
  </cols>
  <sheetData>
    <row r="1" spans="1:82" ht="6.75" customHeight="1" x14ac:dyDescent="0.4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</row>
    <row r="2" spans="1:82" ht="15" customHeight="1" x14ac:dyDescent="0.4">
      <c r="A2" s="7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138" t="s">
        <v>29</v>
      </c>
      <c r="T2" s="138"/>
      <c r="U2" s="138"/>
      <c r="V2" s="137"/>
      <c r="W2" s="137"/>
      <c r="X2" s="137"/>
      <c r="Y2" s="137"/>
      <c r="Z2" s="137"/>
      <c r="AA2" s="137"/>
      <c r="AB2" s="7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168" t="s">
        <v>29</v>
      </c>
      <c r="AV2" s="168"/>
      <c r="AW2" s="168"/>
      <c r="AX2" s="169">
        <v>45224</v>
      </c>
      <c r="AY2" s="169"/>
      <c r="AZ2" s="169"/>
      <c r="BA2" s="169"/>
      <c r="BB2" s="169"/>
      <c r="BC2" s="169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</row>
    <row r="3" spans="1:82" ht="15" customHeight="1" x14ac:dyDescent="0.4">
      <c r="A3" s="7"/>
      <c r="B3" s="90" t="s">
        <v>9</v>
      </c>
      <c r="C3" s="90"/>
      <c r="D3" s="90"/>
      <c r="E3" s="90"/>
      <c r="F3" s="90"/>
      <c r="G3" s="90"/>
      <c r="H3" s="90"/>
      <c r="I3" s="90"/>
      <c r="J3" s="90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7"/>
      <c r="AC3" s="23"/>
      <c r="AD3" s="170" t="s">
        <v>9</v>
      </c>
      <c r="AE3" s="170"/>
      <c r="AF3" s="170"/>
      <c r="AG3" s="170"/>
      <c r="AH3" s="170"/>
      <c r="AI3" s="170"/>
      <c r="AJ3" s="170"/>
      <c r="AK3" s="170"/>
      <c r="AL3" s="170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 t="s">
        <v>35</v>
      </c>
      <c r="BG3" s="23" t="s">
        <v>82</v>
      </c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</row>
    <row r="4" spans="1:82" ht="15" customHeight="1" x14ac:dyDescent="0.4">
      <c r="A4" s="7"/>
      <c r="B4" s="92"/>
      <c r="C4" s="130" t="s">
        <v>36</v>
      </c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44"/>
      <c r="Q4" s="139" t="s">
        <v>10</v>
      </c>
      <c r="R4" s="140"/>
      <c r="S4" s="141"/>
      <c r="T4" s="142"/>
      <c r="U4" s="142"/>
      <c r="V4" s="142"/>
      <c r="W4" s="142"/>
      <c r="X4" s="142"/>
      <c r="Y4" s="142"/>
      <c r="Z4" s="142"/>
      <c r="AA4" s="142"/>
      <c r="AB4" s="7"/>
      <c r="AC4" s="23"/>
      <c r="AD4" s="23"/>
      <c r="AE4" s="171" t="s">
        <v>36</v>
      </c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23"/>
      <c r="AS4" s="172" t="s">
        <v>10</v>
      </c>
      <c r="AT4" s="173"/>
      <c r="AU4" s="174"/>
      <c r="AV4" s="175">
        <v>1000</v>
      </c>
      <c r="AW4" s="175"/>
      <c r="AX4" s="175"/>
      <c r="AY4" s="175"/>
      <c r="AZ4" s="175"/>
      <c r="BA4" s="175"/>
      <c r="BB4" s="175"/>
      <c r="BC4" s="175"/>
      <c r="BD4" s="23"/>
      <c r="BE4" s="23"/>
      <c r="BF4" s="23" t="s">
        <v>35</v>
      </c>
      <c r="BG4" s="23" t="s">
        <v>83</v>
      </c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</row>
    <row r="5" spans="1:82" ht="15" customHeight="1" x14ac:dyDescent="0.4">
      <c r="A5" s="7"/>
      <c r="B5" s="91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44"/>
      <c r="Q5" s="79" t="s">
        <v>11</v>
      </c>
      <c r="R5" s="80"/>
      <c r="S5" s="81"/>
      <c r="T5" s="105"/>
      <c r="U5" s="105"/>
      <c r="V5" s="105"/>
      <c r="W5" s="105"/>
      <c r="X5" s="105"/>
      <c r="Y5" s="105"/>
      <c r="Z5" s="105"/>
      <c r="AA5" s="105"/>
      <c r="AB5" s="7"/>
      <c r="AC5" s="23"/>
      <c r="AD5" s="23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23"/>
      <c r="AS5" s="97" t="s">
        <v>11</v>
      </c>
      <c r="AT5" s="98"/>
      <c r="AU5" s="99"/>
      <c r="AV5" s="83" t="s">
        <v>113</v>
      </c>
      <c r="AW5" s="83"/>
      <c r="AX5" s="83"/>
      <c r="AY5" s="83"/>
      <c r="AZ5" s="83"/>
      <c r="BA5" s="83"/>
      <c r="BB5" s="83"/>
      <c r="BC5" s="83"/>
      <c r="BD5" s="23"/>
      <c r="BE5" s="23"/>
      <c r="BF5" s="23" t="s">
        <v>35</v>
      </c>
      <c r="BG5" s="23" t="s">
        <v>37</v>
      </c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</row>
    <row r="6" spans="1:82" ht="15" customHeight="1" x14ac:dyDescent="0.4">
      <c r="A6" s="7"/>
      <c r="B6" s="91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44"/>
      <c r="Q6" s="79"/>
      <c r="R6" s="80"/>
      <c r="S6" s="81"/>
      <c r="T6" s="105"/>
      <c r="U6" s="105"/>
      <c r="V6" s="105"/>
      <c r="W6" s="105"/>
      <c r="X6" s="105"/>
      <c r="Y6" s="105"/>
      <c r="Z6" s="105"/>
      <c r="AA6" s="105"/>
      <c r="AB6" s="7"/>
      <c r="AC6" s="23"/>
      <c r="AD6" s="23"/>
      <c r="AE6" s="171"/>
      <c r="AF6" s="171"/>
      <c r="AG6" s="171"/>
      <c r="AH6" s="171"/>
      <c r="AI6" s="171"/>
      <c r="AJ6" s="171"/>
      <c r="AK6" s="171"/>
      <c r="AL6" s="171"/>
      <c r="AM6" s="171"/>
      <c r="AN6" s="171"/>
      <c r="AO6" s="171"/>
      <c r="AP6" s="171"/>
      <c r="AQ6" s="171"/>
      <c r="AR6" s="23"/>
      <c r="AS6" s="97"/>
      <c r="AT6" s="98"/>
      <c r="AU6" s="99"/>
      <c r="AV6" s="83"/>
      <c r="AW6" s="83"/>
      <c r="AX6" s="83"/>
      <c r="AY6" s="83"/>
      <c r="AZ6" s="83"/>
      <c r="BA6" s="83"/>
      <c r="BB6" s="83"/>
      <c r="BC6" s="8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</row>
    <row r="7" spans="1:82" ht="15" customHeight="1" x14ac:dyDescent="0.4">
      <c r="A7" s="7"/>
      <c r="B7" s="131" t="s">
        <v>17</v>
      </c>
      <c r="C7" s="131"/>
      <c r="D7" s="131"/>
      <c r="E7" s="9"/>
      <c r="F7" s="132"/>
      <c r="G7" s="132"/>
      <c r="H7" s="132"/>
      <c r="I7" s="132"/>
      <c r="J7" s="132"/>
      <c r="K7" s="132"/>
      <c r="L7" s="132"/>
      <c r="M7" s="132"/>
      <c r="N7" s="9"/>
      <c r="P7" s="9"/>
      <c r="Q7" s="79" t="s">
        <v>101</v>
      </c>
      <c r="R7" s="80"/>
      <c r="S7" s="81"/>
      <c r="T7" s="94"/>
      <c r="U7" s="94"/>
      <c r="V7" s="94"/>
      <c r="W7" s="94"/>
      <c r="X7" s="94"/>
      <c r="Y7" s="94"/>
      <c r="Z7" s="94"/>
      <c r="AA7" s="94"/>
      <c r="AB7" s="7"/>
      <c r="AC7" s="23"/>
      <c r="AD7" s="85" t="s">
        <v>17</v>
      </c>
      <c r="AE7" s="85"/>
      <c r="AF7" s="85"/>
      <c r="AG7" s="23"/>
      <c r="AH7" s="176">
        <v>320001</v>
      </c>
      <c r="AI7" s="176"/>
      <c r="AJ7" s="176"/>
      <c r="AK7" s="176"/>
      <c r="AL7" s="176"/>
      <c r="AM7" s="176"/>
      <c r="AN7" s="176"/>
      <c r="AO7" s="176"/>
      <c r="AP7" s="23"/>
      <c r="AQ7" s="23"/>
      <c r="AR7" s="23"/>
      <c r="AS7" s="97" t="s">
        <v>101</v>
      </c>
      <c r="AT7" s="98"/>
      <c r="AU7" s="99"/>
      <c r="AV7" s="103" t="s">
        <v>114</v>
      </c>
      <c r="AW7" s="103"/>
      <c r="AX7" s="103"/>
      <c r="AY7" s="103"/>
      <c r="AZ7" s="103"/>
      <c r="BA7" s="103"/>
      <c r="BB7" s="103"/>
      <c r="BC7" s="103"/>
      <c r="BD7" s="23"/>
      <c r="BE7" s="23"/>
      <c r="BF7" s="23" t="s">
        <v>35</v>
      </c>
      <c r="BG7" s="23" t="s">
        <v>38</v>
      </c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</row>
    <row r="8" spans="1:82" ht="15" customHeight="1" x14ac:dyDescent="0.25">
      <c r="A8" s="7"/>
      <c r="B8" s="96" t="s">
        <v>18</v>
      </c>
      <c r="C8" s="96"/>
      <c r="D8" s="96"/>
      <c r="E8" s="11"/>
      <c r="F8" s="93"/>
      <c r="G8" s="93"/>
      <c r="H8" s="93"/>
      <c r="I8" s="93"/>
      <c r="J8" s="93"/>
      <c r="K8" s="93"/>
      <c r="L8" s="93"/>
      <c r="M8" s="93"/>
      <c r="N8" s="9"/>
      <c r="O8" s="9"/>
      <c r="P8" s="9"/>
      <c r="Q8" s="79"/>
      <c r="R8" s="80"/>
      <c r="S8" s="81"/>
      <c r="T8" s="95"/>
      <c r="U8" s="95"/>
      <c r="V8" s="95"/>
      <c r="W8" s="95"/>
      <c r="X8" s="95"/>
      <c r="Y8" s="95"/>
      <c r="Z8" s="95"/>
      <c r="AA8" s="95"/>
      <c r="AB8" s="7"/>
      <c r="AC8" s="23"/>
      <c r="AD8" s="82" t="s">
        <v>18</v>
      </c>
      <c r="AE8" s="82"/>
      <c r="AF8" s="82"/>
      <c r="AG8" s="26"/>
      <c r="AH8" s="83" t="s">
        <v>34</v>
      </c>
      <c r="AI8" s="83"/>
      <c r="AJ8" s="83"/>
      <c r="AK8" s="83"/>
      <c r="AL8" s="83"/>
      <c r="AM8" s="83"/>
      <c r="AN8" s="83"/>
      <c r="AO8" s="83"/>
      <c r="AP8" s="23"/>
      <c r="AQ8" s="23"/>
      <c r="AR8" s="23"/>
      <c r="AS8" s="97"/>
      <c r="AT8" s="98"/>
      <c r="AU8" s="99"/>
      <c r="AV8" s="104"/>
      <c r="AW8" s="104"/>
      <c r="AX8" s="104"/>
      <c r="AY8" s="104"/>
      <c r="AZ8" s="104"/>
      <c r="BA8" s="104"/>
      <c r="BB8" s="104"/>
      <c r="BC8" s="104"/>
      <c r="BD8" s="23"/>
      <c r="BE8" s="23"/>
      <c r="BF8" s="23"/>
      <c r="BG8" s="23"/>
      <c r="BH8" s="27" t="s">
        <v>39</v>
      </c>
      <c r="BI8" s="28"/>
      <c r="BJ8" s="27"/>
      <c r="BK8" s="27"/>
      <c r="BL8" s="27"/>
      <c r="BM8" s="27"/>
      <c r="BN8" s="27"/>
      <c r="BO8" s="27"/>
      <c r="BP8" s="27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</row>
    <row r="9" spans="1:82" ht="15" customHeight="1" x14ac:dyDescent="0.4">
      <c r="A9" s="7"/>
      <c r="B9" s="96" t="s">
        <v>19</v>
      </c>
      <c r="C9" s="96"/>
      <c r="D9" s="96"/>
      <c r="E9" s="11"/>
      <c r="F9" s="93"/>
      <c r="G9" s="93"/>
      <c r="H9" s="93"/>
      <c r="I9" s="93"/>
      <c r="J9" s="93"/>
      <c r="K9" s="93"/>
      <c r="L9" s="93"/>
      <c r="M9" s="93"/>
      <c r="N9" s="9"/>
      <c r="O9" s="9"/>
      <c r="P9" s="9"/>
      <c r="Q9" s="79" t="s">
        <v>12</v>
      </c>
      <c r="R9" s="80"/>
      <c r="S9" s="81"/>
      <c r="T9" s="11" t="s">
        <v>16</v>
      </c>
      <c r="U9" s="93"/>
      <c r="V9" s="93"/>
      <c r="W9" s="93"/>
      <c r="X9" s="93"/>
      <c r="Y9" s="93"/>
      <c r="Z9" s="93"/>
      <c r="AA9" s="93"/>
      <c r="AB9" s="7"/>
      <c r="AC9" s="23"/>
      <c r="AD9" s="82" t="s">
        <v>19</v>
      </c>
      <c r="AE9" s="82"/>
      <c r="AF9" s="82"/>
      <c r="AG9" s="26"/>
      <c r="AH9" s="83" t="s">
        <v>104</v>
      </c>
      <c r="AI9" s="83"/>
      <c r="AJ9" s="83"/>
      <c r="AK9" s="83"/>
      <c r="AL9" s="83"/>
      <c r="AM9" s="83"/>
      <c r="AN9" s="83"/>
      <c r="AO9" s="83"/>
      <c r="AP9" s="23"/>
      <c r="AQ9" s="23"/>
      <c r="AR9" s="23"/>
      <c r="AS9" s="97" t="s">
        <v>12</v>
      </c>
      <c r="AT9" s="98"/>
      <c r="AU9" s="99"/>
      <c r="AV9" s="26" t="s">
        <v>16</v>
      </c>
      <c r="AW9" s="83" t="s">
        <v>115</v>
      </c>
      <c r="AX9" s="83"/>
      <c r="AY9" s="83"/>
      <c r="AZ9" s="83"/>
      <c r="BA9" s="83"/>
      <c r="BB9" s="83"/>
      <c r="BC9" s="83"/>
      <c r="BD9" s="23"/>
      <c r="BE9" s="23"/>
      <c r="BF9" s="23"/>
      <c r="BG9" s="23"/>
      <c r="BH9" s="27"/>
      <c r="BI9" s="27" t="s">
        <v>40</v>
      </c>
      <c r="BJ9" s="23"/>
      <c r="BK9" s="23"/>
      <c r="BL9" s="23"/>
      <c r="BM9" s="27"/>
      <c r="BN9" s="27"/>
      <c r="BO9" s="27"/>
      <c r="BP9" s="27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</row>
    <row r="10" spans="1:82" ht="15" customHeight="1" x14ac:dyDescent="0.4">
      <c r="A10" s="7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79"/>
      <c r="R10" s="80"/>
      <c r="S10" s="81"/>
      <c r="T10" s="93"/>
      <c r="U10" s="93"/>
      <c r="V10" s="93"/>
      <c r="W10" s="93"/>
      <c r="X10" s="93"/>
      <c r="Y10" s="93"/>
      <c r="Z10" s="93"/>
      <c r="AA10" s="93"/>
      <c r="AB10" s="7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97"/>
      <c r="AT10" s="98"/>
      <c r="AU10" s="99"/>
      <c r="AV10" s="83" t="s">
        <v>116</v>
      </c>
      <c r="AW10" s="83"/>
      <c r="AX10" s="83"/>
      <c r="AY10" s="83"/>
      <c r="AZ10" s="83"/>
      <c r="BA10" s="83"/>
      <c r="BB10" s="83"/>
      <c r="BC10" s="83"/>
      <c r="BD10" s="23"/>
      <c r="BE10" s="23"/>
      <c r="BF10" s="23"/>
      <c r="BG10" s="23"/>
      <c r="BH10" s="27"/>
      <c r="BI10" s="27" t="s">
        <v>41</v>
      </c>
      <c r="BJ10" s="23"/>
      <c r="BK10" s="23"/>
      <c r="BL10" s="23"/>
      <c r="BM10" s="27"/>
      <c r="BN10" s="27"/>
      <c r="BO10" s="27"/>
      <c r="BP10" s="27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</row>
    <row r="11" spans="1:82" ht="15" customHeight="1" x14ac:dyDescent="0.4">
      <c r="A11" s="7"/>
      <c r="B11" s="163" t="s">
        <v>20</v>
      </c>
      <c r="C11" s="131"/>
      <c r="D11" s="131"/>
      <c r="E11" s="165">
        <f>M15+M16+M17</f>
        <v>0</v>
      </c>
      <c r="F11" s="165"/>
      <c r="G11" s="165"/>
      <c r="H11" s="165"/>
      <c r="I11" s="165"/>
      <c r="J11" s="165"/>
      <c r="K11" s="165"/>
      <c r="L11" s="165"/>
      <c r="M11" s="165"/>
      <c r="N11" s="165"/>
      <c r="O11" s="44"/>
      <c r="P11" s="44"/>
      <c r="Q11" s="96" t="s">
        <v>13</v>
      </c>
      <c r="R11" s="96"/>
      <c r="S11" s="96"/>
      <c r="T11" s="105"/>
      <c r="U11" s="105"/>
      <c r="V11" s="105"/>
      <c r="W11" s="105"/>
      <c r="X11" s="105"/>
      <c r="Y11" s="105"/>
      <c r="Z11" s="105"/>
      <c r="AA11" s="105"/>
      <c r="AB11" s="7"/>
      <c r="AC11" s="23"/>
      <c r="AD11" s="84" t="s">
        <v>20</v>
      </c>
      <c r="AE11" s="85"/>
      <c r="AF11" s="85"/>
      <c r="AG11" s="87">
        <f>AO15+AO16+AO17</f>
        <v>3053200</v>
      </c>
      <c r="AH11" s="87"/>
      <c r="AI11" s="87"/>
      <c r="AJ11" s="87"/>
      <c r="AK11" s="87"/>
      <c r="AL11" s="87"/>
      <c r="AM11" s="87"/>
      <c r="AN11" s="87"/>
      <c r="AO11" s="87"/>
      <c r="AP11" s="87"/>
      <c r="AQ11" s="23"/>
      <c r="AR11" s="23"/>
      <c r="AS11" s="100" t="s">
        <v>13</v>
      </c>
      <c r="AT11" s="100"/>
      <c r="AU11" s="100"/>
      <c r="AV11" s="101" t="s">
        <v>117</v>
      </c>
      <c r="AW11" s="101"/>
      <c r="AX11" s="101"/>
      <c r="AY11" s="101"/>
      <c r="AZ11" s="101"/>
      <c r="BA11" s="101"/>
      <c r="BB11" s="101"/>
      <c r="BC11" s="101"/>
      <c r="BD11" s="23"/>
      <c r="BE11" s="23"/>
      <c r="BF11" s="23"/>
      <c r="BG11" s="23"/>
      <c r="BH11" s="27"/>
      <c r="BI11" s="27" t="s">
        <v>42</v>
      </c>
      <c r="BJ11" s="23"/>
      <c r="BK11" s="23"/>
      <c r="BL11" s="23"/>
      <c r="BM11" s="23"/>
      <c r="BN11" s="23"/>
      <c r="BO11" s="27" t="s">
        <v>43</v>
      </c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</row>
    <row r="12" spans="1:82" ht="15" customHeight="1" thickBot="1" x14ac:dyDescent="0.3">
      <c r="A12" s="7"/>
      <c r="B12" s="164"/>
      <c r="C12" s="164"/>
      <c r="D12" s="164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44"/>
      <c r="P12" s="44"/>
      <c r="Q12" s="96" t="s">
        <v>14</v>
      </c>
      <c r="R12" s="96"/>
      <c r="S12" s="96"/>
      <c r="T12" s="105"/>
      <c r="U12" s="105"/>
      <c r="V12" s="105"/>
      <c r="W12" s="105"/>
      <c r="X12" s="105"/>
      <c r="Y12" s="105"/>
      <c r="Z12" s="105"/>
      <c r="AA12" s="105"/>
      <c r="AB12" s="7"/>
      <c r="AC12" s="23"/>
      <c r="AD12" s="86"/>
      <c r="AE12" s="86"/>
      <c r="AF12" s="86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23"/>
      <c r="AR12" s="23"/>
      <c r="AS12" s="100" t="s">
        <v>14</v>
      </c>
      <c r="AT12" s="100"/>
      <c r="AU12" s="100"/>
      <c r="AV12" s="101" t="s">
        <v>118</v>
      </c>
      <c r="AW12" s="101"/>
      <c r="AX12" s="101"/>
      <c r="AY12" s="101"/>
      <c r="AZ12" s="101"/>
      <c r="BA12" s="101"/>
      <c r="BB12" s="101"/>
      <c r="BC12" s="101"/>
      <c r="BD12" s="23"/>
      <c r="BE12" s="23"/>
      <c r="BF12" s="23"/>
      <c r="BG12" s="23"/>
      <c r="BH12" s="27" t="s">
        <v>44</v>
      </c>
      <c r="BI12" s="28"/>
      <c r="BJ12" s="27"/>
      <c r="BK12" s="27"/>
      <c r="BL12" s="27"/>
      <c r="BM12" s="27"/>
      <c r="BN12" s="27"/>
      <c r="BO12" s="27"/>
      <c r="BP12" s="27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</row>
    <row r="13" spans="1:82" ht="15" customHeight="1" thickTop="1" x14ac:dyDescent="0.4">
      <c r="A13" s="7"/>
      <c r="B13" s="44"/>
      <c r="C13" s="44"/>
      <c r="D13" s="44"/>
      <c r="E13" s="42"/>
      <c r="F13" s="44"/>
      <c r="G13" s="44"/>
      <c r="H13" s="167">
        <f>SUM(H15:L17)</f>
        <v>0</v>
      </c>
      <c r="I13" s="167"/>
      <c r="J13" s="167"/>
      <c r="K13" s="167"/>
      <c r="L13" s="167"/>
      <c r="M13" s="45"/>
      <c r="N13" s="44"/>
      <c r="O13" s="44"/>
      <c r="P13" s="44"/>
      <c r="Q13" s="96" t="s">
        <v>15</v>
      </c>
      <c r="R13" s="96"/>
      <c r="S13" s="96"/>
      <c r="T13" s="10" t="s">
        <v>26</v>
      </c>
      <c r="U13" s="106"/>
      <c r="V13" s="106"/>
      <c r="W13" s="106"/>
      <c r="X13" s="106"/>
      <c r="Y13" s="106"/>
      <c r="Z13" s="106"/>
      <c r="AA13" s="106"/>
      <c r="AB13" s="7"/>
      <c r="AC13" s="23"/>
      <c r="AD13" s="23"/>
      <c r="AE13" s="23"/>
      <c r="AF13" s="23"/>
      <c r="AG13" s="23"/>
      <c r="AH13" s="23"/>
      <c r="AI13" s="23"/>
      <c r="AJ13" s="177">
        <f>SUM(AJ15:AN17)</f>
        <v>2780000</v>
      </c>
      <c r="AK13" s="177"/>
      <c r="AL13" s="177"/>
      <c r="AM13" s="177"/>
      <c r="AN13" s="177"/>
      <c r="AO13" s="30"/>
      <c r="AP13" s="23"/>
      <c r="AQ13" s="23"/>
      <c r="AR13" s="23"/>
      <c r="AS13" s="100" t="s">
        <v>15</v>
      </c>
      <c r="AT13" s="100"/>
      <c r="AU13" s="100"/>
      <c r="AV13" s="29" t="s">
        <v>26</v>
      </c>
      <c r="AW13" s="102">
        <v>1234567890123</v>
      </c>
      <c r="AX13" s="102"/>
      <c r="AY13" s="102"/>
      <c r="AZ13" s="102"/>
      <c r="BA13" s="102"/>
      <c r="BB13" s="102"/>
      <c r="BC13" s="102"/>
      <c r="BD13" s="23"/>
      <c r="BE13" s="23"/>
      <c r="BF13" s="23"/>
      <c r="BG13" s="23"/>
      <c r="BH13" s="27"/>
      <c r="BI13" s="27" t="s">
        <v>45</v>
      </c>
      <c r="BJ13" s="23"/>
      <c r="BK13" s="23"/>
      <c r="BL13" s="23"/>
      <c r="BM13" s="27"/>
      <c r="BN13" s="27"/>
      <c r="BO13" s="27"/>
      <c r="BP13" s="27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</row>
    <row r="14" spans="1:82" ht="15" customHeight="1" x14ac:dyDescent="0.4">
      <c r="A14" s="7"/>
      <c r="B14" s="156" t="s">
        <v>23</v>
      </c>
      <c r="C14" s="156"/>
      <c r="D14" s="156"/>
      <c r="E14" s="156" t="s">
        <v>21</v>
      </c>
      <c r="F14" s="156"/>
      <c r="G14" s="156"/>
      <c r="H14" s="156" t="s">
        <v>22</v>
      </c>
      <c r="I14" s="156"/>
      <c r="J14" s="156"/>
      <c r="K14" s="156"/>
      <c r="L14" s="156"/>
      <c r="M14" s="156" t="s">
        <v>25</v>
      </c>
      <c r="N14" s="156"/>
      <c r="O14" s="156"/>
      <c r="P14" s="156"/>
      <c r="Q14" s="156"/>
      <c r="R14" s="9"/>
      <c r="S14" s="78" t="str">
        <f>IF(U13=0,"登録番号の入力をお願いします","")</f>
        <v>登録番号の入力をお願いします</v>
      </c>
      <c r="T14" s="78"/>
      <c r="U14" s="78"/>
      <c r="V14" s="78"/>
      <c r="W14" s="78"/>
      <c r="X14" s="78"/>
      <c r="Y14" s="78"/>
      <c r="Z14" s="78"/>
      <c r="AA14" s="21"/>
      <c r="AB14" s="7"/>
      <c r="AC14" s="23"/>
      <c r="AD14" s="178" t="s">
        <v>23</v>
      </c>
      <c r="AE14" s="178"/>
      <c r="AF14" s="178"/>
      <c r="AG14" s="178" t="s">
        <v>21</v>
      </c>
      <c r="AH14" s="178"/>
      <c r="AI14" s="178"/>
      <c r="AJ14" s="178" t="s">
        <v>22</v>
      </c>
      <c r="AK14" s="178"/>
      <c r="AL14" s="178"/>
      <c r="AM14" s="178"/>
      <c r="AN14" s="178"/>
      <c r="AO14" s="178" t="s">
        <v>25</v>
      </c>
      <c r="AP14" s="178"/>
      <c r="AQ14" s="178"/>
      <c r="AR14" s="178"/>
      <c r="AS14" s="178"/>
      <c r="AT14" s="23"/>
      <c r="AU14" s="23"/>
      <c r="AV14" s="31"/>
      <c r="AW14" s="31"/>
      <c r="AX14" s="31"/>
      <c r="AY14" s="31"/>
      <c r="AZ14" s="31"/>
      <c r="BA14" s="31"/>
      <c r="BB14" s="31"/>
      <c r="BC14" s="31"/>
      <c r="BD14" s="23"/>
      <c r="BE14" s="23"/>
      <c r="BF14" s="23"/>
      <c r="BG14" s="23"/>
      <c r="BH14" s="27"/>
      <c r="BI14" s="27" t="s">
        <v>46</v>
      </c>
      <c r="BJ14" s="23"/>
      <c r="BK14" s="23"/>
      <c r="BL14" s="23"/>
      <c r="BM14" s="27"/>
      <c r="BN14" s="27"/>
      <c r="BO14" s="27"/>
      <c r="BP14" s="27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</row>
    <row r="15" spans="1:82" ht="15" customHeight="1" x14ac:dyDescent="0.4">
      <c r="A15" s="7"/>
      <c r="B15" s="205" t="s">
        <v>126</v>
      </c>
      <c r="C15" s="206"/>
      <c r="D15" s="207"/>
      <c r="E15" s="155">
        <f>ROUNDDOWN(H15*10%,0)</f>
        <v>0</v>
      </c>
      <c r="F15" s="155"/>
      <c r="G15" s="155"/>
      <c r="H15" s="157">
        <f>SUMIF($X$20:$X$53,"10",$S$20:$W$53)</f>
        <v>0</v>
      </c>
      <c r="I15" s="157"/>
      <c r="J15" s="157"/>
      <c r="K15" s="157"/>
      <c r="L15" s="157"/>
      <c r="M15" s="157">
        <f>H15+E15</f>
        <v>0</v>
      </c>
      <c r="N15" s="157"/>
      <c r="O15" s="157"/>
      <c r="P15" s="157"/>
      <c r="Q15" s="157"/>
      <c r="R15" s="9"/>
      <c r="S15" s="204" t="str">
        <f>IF(COUNTIF($H$13,$S$54)&gt;0," ","※金額が一致しません。　　　　　　　　　　※税率欄の確認をお願いします。")</f>
        <v xml:space="preserve"> </v>
      </c>
      <c r="T15" s="204"/>
      <c r="U15" s="204"/>
      <c r="V15" s="204"/>
      <c r="W15" s="204"/>
      <c r="X15" s="204"/>
      <c r="Y15" s="204"/>
      <c r="Z15" s="204"/>
      <c r="AA15" s="204"/>
      <c r="AB15" s="7"/>
      <c r="AC15" s="23"/>
      <c r="AD15" s="183" t="s">
        <v>126</v>
      </c>
      <c r="AE15" s="100"/>
      <c r="AF15" s="184"/>
      <c r="AG15" s="179">
        <f>AJ15*10%</f>
        <v>270000</v>
      </c>
      <c r="AH15" s="179"/>
      <c r="AI15" s="179"/>
      <c r="AJ15" s="180">
        <f>SUMIF($AZ$20:$AZ$53,"10",$AU$20:$AY$53)</f>
        <v>2700000</v>
      </c>
      <c r="AK15" s="180"/>
      <c r="AL15" s="180"/>
      <c r="AM15" s="180"/>
      <c r="AN15" s="180"/>
      <c r="AO15" s="180">
        <f>AJ15+AG15</f>
        <v>2970000</v>
      </c>
      <c r="AP15" s="180"/>
      <c r="AQ15" s="180"/>
      <c r="AR15" s="180"/>
      <c r="AS15" s="180"/>
      <c r="AT15" s="23"/>
      <c r="AU15" s="31"/>
      <c r="AV15" s="31"/>
      <c r="AW15" s="31"/>
      <c r="AX15" s="31"/>
      <c r="AY15" s="31"/>
      <c r="AZ15" s="31"/>
      <c r="BA15" s="31"/>
      <c r="BB15" s="31"/>
      <c r="BC15" s="31"/>
      <c r="BD15" s="23"/>
      <c r="BE15" s="23"/>
      <c r="BF15" s="23"/>
      <c r="BG15" s="23"/>
      <c r="BH15" s="27"/>
      <c r="BI15" s="27" t="s">
        <v>42</v>
      </c>
      <c r="BJ15" s="23"/>
      <c r="BK15" s="23"/>
      <c r="BL15" s="23"/>
      <c r="BM15" s="23"/>
      <c r="BN15" s="23"/>
      <c r="BO15" s="27" t="s">
        <v>43</v>
      </c>
      <c r="BP15" s="27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</row>
    <row r="16" spans="1:82" ht="15" customHeight="1" x14ac:dyDescent="0.4">
      <c r="A16" s="7"/>
      <c r="B16" s="208" t="s">
        <v>122</v>
      </c>
      <c r="C16" s="209"/>
      <c r="D16" s="210"/>
      <c r="E16" s="155">
        <f>ROUNDDOWN(H16*8%,0)</f>
        <v>0</v>
      </c>
      <c r="F16" s="155"/>
      <c r="G16" s="155"/>
      <c r="H16" s="157">
        <f>SUMIF($X$20:$X$53,"8",$S$20:$W$53)</f>
        <v>0</v>
      </c>
      <c r="I16" s="157"/>
      <c r="J16" s="157"/>
      <c r="K16" s="157"/>
      <c r="L16" s="157"/>
      <c r="M16" s="157">
        <f>H16+E16</f>
        <v>0</v>
      </c>
      <c r="N16" s="157"/>
      <c r="O16" s="157"/>
      <c r="P16" s="157"/>
      <c r="Q16" s="157"/>
      <c r="R16" s="9"/>
      <c r="S16" s="204"/>
      <c r="T16" s="204"/>
      <c r="U16" s="204"/>
      <c r="V16" s="204"/>
      <c r="W16" s="204"/>
      <c r="X16" s="204"/>
      <c r="Y16" s="204"/>
      <c r="Z16" s="204"/>
      <c r="AA16" s="204"/>
      <c r="AB16" s="7"/>
      <c r="AC16" s="23"/>
      <c r="AD16" s="183" t="s">
        <v>122</v>
      </c>
      <c r="AE16" s="100"/>
      <c r="AF16" s="184"/>
      <c r="AG16" s="179">
        <f>ROUNDDOWN(AJ16*8%,0)</f>
        <v>3200</v>
      </c>
      <c r="AH16" s="179"/>
      <c r="AI16" s="179"/>
      <c r="AJ16" s="180">
        <f>SUMIF($AZ$20:$AZ$53,"8",$AU$20:$AY$53)</f>
        <v>40000</v>
      </c>
      <c r="AK16" s="180"/>
      <c r="AL16" s="180"/>
      <c r="AM16" s="180"/>
      <c r="AN16" s="180"/>
      <c r="AO16" s="180">
        <f>AJ16+AG16</f>
        <v>43200</v>
      </c>
      <c r="AP16" s="180"/>
      <c r="AQ16" s="180"/>
      <c r="AR16" s="180"/>
      <c r="AS16" s="180"/>
      <c r="AT16" s="23" t="s">
        <v>121</v>
      </c>
      <c r="AU16" s="31"/>
      <c r="AV16" s="31"/>
      <c r="AW16" s="31"/>
      <c r="AX16" s="31"/>
      <c r="AY16" s="31"/>
      <c r="AZ16" s="31"/>
      <c r="BA16" s="31"/>
      <c r="BB16" s="31"/>
      <c r="BC16" s="31"/>
      <c r="BD16" s="23"/>
      <c r="BE16" s="23"/>
      <c r="BF16" s="23"/>
      <c r="BG16" s="23"/>
      <c r="BH16" s="32" t="s">
        <v>47</v>
      </c>
      <c r="BI16" s="27"/>
      <c r="BJ16" s="33"/>
      <c r="BK16" s="33"/>
      <c r="BL16" s="33"/>
      <c r="BM16" s="33"/>
      <c r="BN16" s="33"/>
      <c r="BO16" s="33"/>
      <c r="BP16" s="3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</row>
    <row r="17" spans="1:82" ht="15" customHeight="1" x14ac:dyDescent="0.4">
      <c r="A17" s="7"/>
      <c r="B17" s="162" t="s">
        <v>125</v>
      </c>
      <c r="C17" s="162"/>
      <c r="D17" s="162"/>
      <c r="E17" s="155" t="s">
        <v>24</v>
      </c>
      <c r="F17" s="155"/>
      <c r="G17" s="155"/>
      <c r="H17" s="157">
        <f>SUMIF($X$20:$X$53,"非",$S$20:$W$53)</f>
        <v>0</v>
      </c>
      <c r="I17" s="157"/>
      <c r="J17" s="157"/>
      <c r="K17" s="157"/>
      <c r="L17" s="157"/>
      <c r="M17" s="157">
        <f>H17</f>
        <v>0</v>
      </c>
      <c r="N17" s="157"/>
      <c r="O17" s="157"/>
      <c r="P17" s="157"/>
      <c r="Q17" s="157"/>
      <c r="S17" s="204"/>
      <c r="T17" s="204"/>
      <c r="U17" s="204"/>
      <c r="V17" s="204"/>
      <c r="W17" s="204"/>
      <c r="X17" s="204"/>
      <c r="Y17" s="204"/>
      <c r="Z17" s="204"/>
      <c r="AA17" s="204"/>
      <c r="AB17" s="7"/>
      <c r="AC17" s="23"/>
      <c r="AD17" s="181" t="s">
        <v>125</v>
      </c>
      <c r="AE17" s="181"/>
      <c r="AF17" s="181"/>
      <c r="AG17" s="179" t="s">
        <v>24</v>
      </c>
      <c r="AH17" s="179"/>
      <c r="AI17" s="179"/>
      <c r="AJ17" s="180">
        <f>SUMIF($AZ$20:$AZ$53,"非",$AU$20:$AY$53)</f>
        <v>40000</v>
      </c>
      <c r="AK17" s="180"/>
      <c r="AL17" s="180"/>
      <c r="AM17" s="180"/>
      <c r="AN17" s="180"/>
      <c r="AO17" s="180">
        <f>AJ17</f>
        <v>40000</v>
      </c>
      <c r="AP17" s="180"/>
      <c r="AQ17" s="180"/>
      <c r="AR17" s="180"/>
      <c r="AS17" s="180"/>
      <c r="AT17" s="23"/>
      <c r="AU17" s="31"/>
      <c r="AV17" s="31"/>
      <c r="AW17" s="31"/>
      <c r="AX17" s="31"/>
      <c r="AY17" s="31"/>
      <c r="AZ17" s="31"/>
      <c r="BA17" s="31"/>
      <c r="BB17" s="31"/>
      <c r="BC17" s="31"/>
      <c r="BD17" s="23"/>
      <c r="BE17" s="23"/>
      <c r="BF17" s="23"/>
      <c r="BG17" s="23"/>
      <c r="BH17" s="32" t="s">
        <v>123</v>
      </c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</row>
    <row r="18" spans="1:82" ht="15" customHeight="1" thickBot="1" x14ac:dyDescent="0.45">
      <c r="A18" s="7"/>
      <c r="B18" s="44"/>
      <c r="C18" s="43"/>
      <c r="D18" s="43"/>
      <c r="E18" s="43"/>
      <c r="F18" s="46"/>
      <c r="G18" s="46"/>
      <c r="H18" s="46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21"/>
      <c r="T18" s="21"/>
      <c r="U18" s="21"/>
      <c r="V18" s="21"/>
      <c r="W18" s="21"/>
      <c r="X18" s="21"/>
      <c r="Y18" s="21"/>
      <c r="Z18" s="21"/>
      <c r="AA18" s="21"/>
      <c r="AB18" s="7"/>
      <c r="AC18" s="23"/>
      <c r="AD18" s="23"/>
      <c r="AE18" s="24"/>
      <c r="AF18" s="24"/>
      <c r="AG18" s="24"/>
      <c r="AH18" s="34"/>
      <c r="AI18" s="34"/>
      <c r="AJ18" s="34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1"/>
      <c r="AV18" s="31"/>
      <c r="AW18" s="31"/>
      <c r="AX18" s="31"/>
      <c r="AY18" s="31"/>
      <c r="AZ18" s="31"/>
      <c r="BA18" s="31"/>
      <c r="BB18" s="31"/>
      <c r="BC18" s="31"/>
      <c r="BD18" s="23"/>
      <c r="BE18" s="23"/>
      <c r="BF18" s="23"/>
      <c r="BG18" s="23"/>
      <c r="BH18" s="32" t="s">
        <v>124</v>
      </c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</row>
    <row r="19" spans="1:82" s="13" customFormat="1" ht="15" customHeight="1" thickBot="1" x14ac:dyDescent="0.45">
      <c r="A19" s="12"/>
      <c r="B19" s="134" t="s">
        <v>0</v>
      </c>
      <c r="C19" s="134"/>
      <c r="D19" s="134"/>
      <c r="E19" s="134" t="s">
        <v>1</v>
      </c>
      <c r="F19" s="134"/>
      <c r="G19" s="134"/>
      <c r="H19" s="134"/>
      <c r="I19" s="134"/>
      <c r="J19" s="134"/>
      <c r="K19" s="134"/>
      <c r="L19" s="134"/>
      <c r="M19" s="134" t="s">
        <v>2</v>
      </c>
      <c r="N19" s="134"/>
      <c r="O19" s="48" t="s">
        <v>3</v>
      </c>
      <c r="P19" s="134" t="s">
        <v>4</v>
      </c>
      <c r="Q19" s="134"/>
      <c r="R19" s="134"/>
      <c r="S19" s="134" t="s">
        <v>5</v>
      </c>
      <c r="T19" s="134"/>
      <c r="U19" s="134"/>
      <c r="V19" s="134"/>
      <c r="W19" s="134"/>
      <c r="X19" s="48" t="s">
        <v>6</v>
      </c>
      <c r="Y19" s="134" t="s">
        <v>8</v>
      </c>
      <c r="Z19" s="134"/>
      <c r="AA19" s="134"/>
      <c r="AB19" s="12"/>
      <c r="AC19" s="25"/>
      <c r="AD19" s="182" t="s">
        <v>0</v>
      </c>
      <c r="AE19" s="182"/>
      <c r="AF19" s="182"/>
      <c r="AG19" s="182" t="s">
        <v>1</v>
      </c>
      <c r="AH19" s="182"/>
      <c r="AI19" s="182"/>
      <c r="AJ19" s="182"/>
      <c r="AK19" s="182"/>
      <c r="AL19" s="182"/>
      <c r="AM19" s="182"/>
      <c r="AN19" s="182"/>
      <c r="AO19" s="182" t="s">
        <v>2</v>
      </c>
      <c r="AP19" s="182"/>
      <c r="AQ19" s="36" t="s">
        <v>3</v>
      </c>
      <c r="AR19" s="182" t="s">
        <v>4</v>
      </c>
      <c r="AS19" s="182"/>
      <c r="AT19" s="182"/>
      <c r="AU19" s="182" t="s">
        <v>5</v>
      </c>
      <c r="AV19" s="182"/>
      <c r="AW19" s="182"/>
      <c r="AX19" s="182"/>
      <c r="AY19" s="182"/>
      <c r="AZ19" s="36" t="s">
        <v>6</v>
      </c>
      <c r="BA19" s="182" t="s">
        <v>8</v>
      </c>
      <c r="BB19" s="182"/>
      <c r="BC19" s="182"/>
      <c r="BD19" s="25"/>
      <c r="BE19" s="25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5"/>
      <c r="CC19" s="25"/>
      <c r="CD19" s="25"/>
    </row>
    <row r="20" spans="1:82" s="17" customFormat="1" ht="15" customHeight="1" x14ac:dyDescent="0.4">
      <c r="A20" s="14"/>
      <c r="B20" s="133"/>
      <c r="C20" s="133"/>
      <c r="D20" s="133"/>
      <c r="E20" s="135"/>
      <c r="F20" s="135"/>
      <c r="G20" s="135"/>
      <c r="H20" s="135"/>
      <c r="I20" s="135"/>
      <c r="J20" s="135"/>
      <c r="K20" s="135"/>
      <c r="L20" s="135"/>
      <c r="M20" s="136"/>
      <c r="N20" s="136"/>
      <c r="O20" s="15"/>
      <c r="P20" s="143"/>
      <c r="Q20" s="143"/>
      <c r="R20" s="143"/>
      <c r="S20" s="144">
        <f>M20*P20</f>
        <v>0</v>
      </c>
      <c r="T20" s="144"/>
      <c r="U20" s="144"/>
      <c r="V20" s="144"/>
      <c r="W20" s="144"/>
      <c r="X20" s="16"/>
      <c r="Y20" s="107"/>
      <c r="Z20" s="107"/>
      <c r="AA20" s="107"/>
      <c r="AB20" s="14"/>
      <c r="AC20" s="37"/>
      <c r="AD20" s="185">
        <v>45224</v>
      </c>
      <c r="AE20" s="185"/>
      <c r="AF20" s="185"/>
      <c r="AG20" s="186" t="s">
        <v>111</v>
      </c>
      <c r="AH20" s="186"/>
      <c r="AI20" s="186"/>
      <c r="AJ20" s="186"/>
      <c r="AK20" s="186"/>
      <c r="AL20" s="186"/>
      <c r="AM20" s="186"/>
      <c r="AN20" s="186"/>
      <c r="AO20" s="187">
        <v>1</v>
      </c>
      <c r="AP20" s="187"/>
      <c r="AQ20" s="38" t="s">
        <v>7</v>
      </c>
      <c r="AR20" s="188">
        <v>2700000</v>
      </c>
      <c r="AS20" s="188"/>
      <c r="AT20" s="188"/>
      <c r="AU20" s="188">
        <f>AO20*AR20</f>
        <v>2700000</v>
      </c>
      <c r="AV20" s="188"/>
      <c r="AW20" s="188"/>
      <c r="AX20" s="188"/>
      <c r="AY20" s="188"/>
      <c r="AZ20" s="39">
        <v>10</v>
      </c>
      <c r="BA20" s="189"/>
      <c r="BB20" s="189"/>
      <c r="BC20" s="189"/>
      <c r="BD20" s="37"/>
      <c r="BE20" s="37"/>
      <c r="BF20" s="23" t="s">
        <v>59</v>
      </c>
      <c r="BG20" s="23" t="s">
        <v>60</v>
      </c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5"/>
      <c r="CB20" s="37"/>
      <c r="CC20" s="37"/>
      <c r="CD20" s="37"/>
    </row>
    <row r="21" spans="1:82" ht="15" customHeight="1" x14ac:dyDescent="0.4">
      <c r="A21" s="7"/>
      <c r="B21" s="127"/>
      <c r="C21" s="127"/>
      <c r="D21" s="127"/>
      <c r="E21" s="128"/>
      <c r="F21" s="128"/>
      <c r="G21" s="128"/>
      <c r="H21" s="128"/>
      <c r="I21" s="128"/>
      <c r="J21" s="128"/>
      <c r="K21" s="128"/>
      <c r="L21" s="128"/>
      <c r="M21" s="129"/>
      <c r="N21" s="129"/>
      <c r="O21" s="18"/>
      <c r="P21" s="125"/>
      <c r="Q21" s="125"/>
      <c r="R21" s="125"/>
      <c r="S21" s="126">
        <f>M21*P21</f>
        <v>0</v>
      </c>
      <c r="T21" s="126"/>
      <c r="U21" s="126"/>
      <c r="V21" s="126"/>
      <c r="W21" s="126"/>
      <c r="X21" s="19"/>
      <c r="Y21" s="112"/>
      <c r="Z21" s="112"/>
      <c r="AA21" s="112"/>
      <c r="AB21" s="7"/>
      <c r="AC21" s="23"/>
      <c r="AD21" s="190">
        <v>45224</v>
      </c>
      <c r="AE21" s="190"/>
      <c r="AF21" s="190"/>
      <c r="AG21" s="191" t="s">
        <v>49</v>
      </c>
      <c r="AH21" s="191"/>
      <c r="AI21" s="191"/>
      <c r="AJ21" s="191"/>
      <c r="AK21" s="191"/>
      <c r="AL21" s="191"/>
      <c r="AM21" s="191"/>
      <c r="AN21" s="191"/>
      <c r="AO21" s="192">
        <v>2</v>
      </c>
      <c r="AP21" s="192"/>
      <c r="AQ21" s="40" t="s">
        <v>7</v>
      </c>
      <c r="AR21" s="193">
        <v>20000</v>
      </c>
      <c r="AS21" s="193"/>
      <c r="AT21" s="193"/>
      <c r="AU21" s="193">
        <f>AO21*AR21</f>
        <v>40000</v>
      </c>
      <c r="AV21" s="193"/>
      <c r="AW21" s="193"/>
      <c r="AX21" s="193"/>
      <c r="AY21" s="193"/>
      <c r="AZ21" s="41">
        <v>8</v>
      </c>
      <c r="BA21" s="194"/>
      <c r="BB21" s="194"/>
      <c r="BC21" s="194"/>
      <c r="BD21" s="23"/>
      <c r="BE21" s="23"/>
      <c r="BF21" s="23"/>
      <c r="BG21" s="23"/>
      <c r="BH21" s="27" t="s">
        <v>39</v>
      </c>
      <c r="BI21" s="27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5"/>
      <c r="BZ21" s="25"/>
      <c r="CA21" s="37"/>
      <c r="CB21" s="23"/>
      <c r="CC21" s="23"/>
      <c r="CD21" s="23"/>
    </row>
    <row r="22" spans="1:82" ht="15" customHeight="1" x14ac:dyDescent="0.4">
      <c r="A22" s="7"/>
      <c r="B22" s="127"/>
      <c r="C22" s="127"/>
      <c r="D22" s="127"/>
      <c r="E22" s="128"/>
      <c r="F22" s="128"/>
      <c r="G22" s="128"/>
      <c r="H22" s="128"/>
      <c r="I22" s="128"/>
      <c r="J22" s="128"/>
      <c r="K22" s="128"/>
      <c r="L22" s="128"/>
      <c r="M22" s="129"/>
      <c r="N22" s="129"/>
      <c r="O22" s="18"/>
      <c r="P22" s="125"/>
      <c r="Q22" s="125"/>
      <c r="R22" s="125"/>
      <c r="S22" s="126">
        <f t="shared" ref="S22:S41" si="0">M22*P22</f>
        <v>0</v>
      </c>
      <c r="T22" s="126"/>
      <c r="U22" s="126"/>
      <c r="V22" s="126"/>
      <c r="W22" s="126"/>
      <c r="X22" s="19"/>
      <c r="Y22" s="112"/>
      <c r="Z22" s="112"/>
      <c r="AA22" s="112"/>
      <c r="AB22" s="7"/>
      <c r="AC22" s="23"/>
      <c r="AD22" s="190">
        <v>45224</v>
      </c>
      <c r="AE22" s="190"/>
      <c r="AF22" s="190"/>
      <c r="AG22" s="191" t="s">
        <v>50</v>
      </c>
      <c r="AH22" s="191"/>
      <c r="AI22" s="191"/>
      <c r="AJ22" s="191"/>
      <c r="AK22" s="191"/>
      <c r="AL22" s="191"/>
      <c r="AM22" s="191"/>
      <c r="AN22" s="191"/>
      <c r="AO22" s="192">
        <v>2</v>
      </c>
      <c r="AP22" s="192"/>
      <c r="AQ22" s="40" t="s">
        <v>7</v>
      </c>
      <c r="AR22" s="193">
        <v>20000</v>
      </c>
      <c r="AS22" s="193"/>
      <c r="AT22" s="193"/>
      <c r="AU22" s="193">
        <f t="shared" ref="AU22" si="1">AO22*AR22</f>
        <v>40000</v>
      </c>
      <c r="AV22" s="193"/>
      <c r="AW22" s="193"/>
      <c r="AX22" s="193"/>
      <c r="AY22" s="193"/>
      <c r="AZ22" s="41" t="s">
        <v>48</v>
      </c>
      <c r="BA22" s="194"/>
      <c r="BB22" s="194"/>
      <c r="BC22" s="194"/>
      <c r="BD22" s="23"/>
      <c r="BE22" s="23"/>
      <c r="BF22" s="23"/>
      <c r="BG22" s="27"/>
      <c r="BH22" s="23"/>
      <c r="BI22" s="27" t="s">
        <v>51</v>
      </c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37"/>
      <c r="BZ22" s="37"/>
      <c r="CA22" s="23"/>
      <c r="CB22" s="23"/>
      <c r="CC22" s="23"/>
      <c r="CD22" s="23"/>
    </row>
    <row r="23" spans="1:82" ht="15" customHeight="1" x14ac:dyDescent="0.4">
      <c r="A23" s="7"/>
      <c r="B23" s="127"/>
      <c r="C23" s="127"/>
      <c r="D23" s="127"/>
      <c r="E23" s="128"/>
      <c r="F23" s="128"/>
      <c r="G23" s="128"/>
      <c r="H23" s="128"/>
      <c r="I23" s="128"/>
      <c r="J23" s="128"/>
      <c r="K23" s="128"/>
      <c r="L23" s="128"/>
      <c r="M23" s="129"/>
      <c r="N23" s="129"/>
      <c r="O23" s="18"/>
      <c r="P23" s="125"/>
      <c r="Q23" s="125"/>
      <c r="R23" s="125"/>
      <c r="S23" s="126">
        <f t="shared" si="0"/>
        <v>0</v>
      </c>
      <c r="T23" s="126"/>
      <c r="U23" s="126"/>
      <c r="V23" s="126"/>
      <c r="W23" s="126"/>
      <c r="X23" s="19"/>
      <c r="Y23" s="112"/>
      <c r="Z23" s="112"/>
      <c r="AA23" s="112"/>
      <c r="AB23" s="7"/>
      <c r="AC23" s="23"/>
      <c r="AD23" s="190"/>
      <c r="AE23" s="190"/>
      <c r="AF23" s="190"/>
      <c r="AG23" s="191"/>
      <c r="AH23" s="191"/>
      <c r="AI23" s="191"/>
      <c r="AJ23" s="191"/>
      <c r="AK23" s="191"/>
      <c r="AL23" s="191"/>
      <c r="AM23" s="191"/>
      <c r="AN23" s="191"/>
      <c r="AO23" s="192"/>
      <c r="AP23" s="192"/>
      <c r="AQ23" s="40"/>
      <c r="AR23" s="193"/>
      <c r="AS23" s="193"/>
      <c r="AT23" s="193"/>
      <c r="AU23" s="195">
        <v>1</v>
      </c>
      <c r="AV23" s="195"/>
      <c r="AW23" s="195"/>
      <c r="AX23" s="195"/>
      <c r="AY23" s="195"/>
      <c r="AZ23" s="41"/>
      <c r="BA23" s="194"/>
      <c r="BB23" s="194"/>
      <c r="BC23" s="194"/>
      <c r="BD23" s="23"/>
      <c r="BE23" s="23"/>
      <c r="BF23" s="25"/>
      <c r="BG23" s="27"/>
      <c r="BH23" s="25"/>
      <c r="BI23" s="27" t="s">
        <v>52</v>
      </c>
      <c r="BJ23" s="27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3"/>
      <c r="BZ23" s="23"/>
      <c r="CA23" s="23"/>
      <c r="CB23" s="23"/>
      <c r="CC23" s="23"/>
      <c r="CD23" s="23"/>
    </row>
    <row r="24" spans="1:82" ht="15" customHeight="1" x14ac:dyDescent="0.4">
      <c r="A24" s="7"/>
      <c r="B24" s="127"/>
      <c r="C24" s="127"/>
      <c r="D24" s="127"/>
      <c r="E24" s="128"/>
      <c r="F24" s="128"/>
      <c r="G24" s="128"/>
      <c r="H24" s="128"/>
      <c r="I24" s="128"/>
      <c r="J24" s="128"/>
      <c r="K24" s="128"/>
      <c r="L24" s="128"/>
      <c r="M24" s="129"/>
      <c r="N24" s="129"/>
      <c r="O24" s="18"/>
      <c r="P24" s="125"/>
      <c r="Q24" s="125"/>
      <c r="R24" s="125"/>
      <c r="S24" s="126">
        <f t="shared" si="0"/>
        <v>0</v>
      </c>
      <c r="T24" s="126"/>
      <c r="U24" s="126"/>
      <c r="V24" s="126"/>
      <c r="W24" s="126"/>
      <c r="X24" s="19"/>
      <c r="Y24" s="112"/>
      <c r="Z24" s="112"/>
      <c r="AA24" s="112"/>
      <c r="AB24" s="7"/>
      <c r="AC24" s="23"/>
      <c r="AD24" s="190"/>
      <c r="AE24" s="190"/>
      <c r="AF24" s="190"/>
      <c r="AG24" s="191"/>
      <c r="AH24" s="191"/>
      <c r="AI24" s="191"/>
      <c r="AJ24" s="191"/>
      <c r="AK24" s="191"/>
      <c r="AL24" s="191"/>
      <c r="AM24" s="191"/>
      <c r="AN24" s="191"/>
      <c r="AO24" s="192"/>
      <c r="AP24" s="192"/>
      <c r="AQ24" s="40"/>
      <c r="AR24" s="193"/>
      <c r="AS24" s="193"/>
      <c r="AT24" s="193"/>
      <c r="AU24" s="195">
        <v>1</v>
      </c>
      <c r="AV24" s="195"/>
      <c r="AW24" s="195"/>
      <c r="AX24" s="195"/>
      <c r="AY24" s="195"/>
      <c r="AZ24" s="41"/>
      <c r="BA24" s="194"/>
      <c r="BB24" s="194"/>
      <c r="BC24" s="194"/>
      <c r="BD24" s="23"/>
      <c r="BE24" s="23"/>
      <c r="BF24" s="37"/>
      <c r="BG24" s="27"/>
      <c r="BH24" s="37"/>
      <c r="BI24" s="27" t="s">
        <v>53</v>
      </c>
      <c r="BJ24" s="2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23"/>
      <c r="BZ24" s="23"/>
      <c r="CA24" s="23"/>
      <c r="CB24" s="23"/>
      <c r="CC24" s="23"/>
      <c r="CD24" s="23"/>
    </row>
    <row r="25" spans="1:82" ht="15" customHeight="1" x14ac:dyDescent="0.4">
      <c r="A25" s="7"/>
      <c r="B25" s="127"/>
      <c r="C25" s="127"/>
      <c r="D25" s="127"/>
      <c r="E25" s="128"/>
      <c r="F25" s="128"/>
      <c r="G25" s="128"/>
      <c r="H25" s="128"/>
      <c r="I25" s="128"/>
      <c r="J25" s="128"/>
      <c r="K25" s="128"/>
      <c r="L25" s="128"/>
      <c r="M25" s="129"/>
      <c r="N25" s="129"/>
      <c r="O25" s="18"/>
      <c r="P25" s="125"/>
      <c r="Q25" s="125"/>
      <c r="R25" s="125"/>
      <c r="S25" s="126">
        <f t="shared" si="0"/>
        <v>0</v>
      </c>
      <c r="T25" s="126"/>
      <c r="U25" s="126"/>
      <c r="V25" s="126"/>
      <c r="W25" s="126"/>
      <c r="X25" s="19"/>
      <c r="Y25" s="112"/>
      <c r="Z25" s="112"/>
      <c r="AA25" s="112"/>
      <c r="AB25" s="7"/>
      <c r="AC25" s="23"/>
      <c r="AD25" s="190"/>
      <c r="AE25" s="190"/>
      <c r="AF25" s="190"/>
      <c r="AG25" s="191"/>
      <c r="AH25" s="191"/>
      <c r="AI25" s="191"/>
      <c r="AJ25" s="191"/>
      <c r="AK25" s="191"/>
      <c r="AL25" s="191"/>
      <c r="AM25" s="191"/>
      <c r="AN25" s="191"/>
      <c r="AO25" s="192"/>
      <c r="AP25" s="192"/>
      <c r="AQ25" s="40"/>
      <c r="AR25" s="193"/>
      <c r="AS25" s="193"/>
      <c r="AT25" s="193"/>
      <c r="AU25" s="195">
        <v>1</v>
      </c>
      <c r="AV25" s="195"/>
      <c r="AW25" s="195"/>
      <c r="AX25" s="195"/>
      <c r="AY25" s="195"/>
      <c r="AZ25" s="41"/>
      <c r="BA25" s="194"/>
      <c r="BB25" s="194"/>
      <c r="BC25" s="194"/>
      <c r="BD25" s="23"/>
      <c r="BE25" s="23"/>
      <c r="BF25" s="23"/>
      <c r="BG25" s="27"/>
      <c r="BH25" s="23"/>
      <c r="BI25" s="27" t="s">
        <v>54</v>
      </c>
      <c r="BJ25" s="27"/>
      <c r="BK25" s="23"/>
      <c r="BL25" s="23"/>
      <c r="BM25" s="23"/>
      <c r="BN25" s="23"/>
      <c r="BO25" s="23"/>
      <c r="BP25" s="27" t="s">
        <v>55</v>
      </c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</row>
    <row r="26" spans="1:82" ht="15" customHeight="1" x14ac:dyDescent="0.4">
      <c r="A26" s="7"/>
      <c r="B26" s="127"/>
      <c r="C26" s="127"/>
      <c r="D26" s="127"/>
      <c r="E26" s="128"/>
      <c r="F26" s="128"/>
      <c r="G26" s="128"/>
      <c r="H26" s="128"/>
      <c r="I26" s="128"/>
      <c r="J26" s="128"/>
      <c r="K26" s="128"/>
      <c r="L26" s="128"/>
      <c r="M26" s="129"/>
      <c r="N26" s="129"/>
      <c r="O26" s="18"/>
      <c r="P26" s="125"/>
      <c r="Q26" s="125"/>
      <c r="R26" s="125"/>
      <c r="S26" s="126">
        <f t="shared" si="0"/>
        <v>0</v>
      </c>
      <c r="T26" s="126"/>
      <c r="U26" s="126"/>
      <c r="V26" s="126"/>
      <c r="W26" s="126"/>
      <c r="X26" s="19"/>
      <c r="Y26" s="112"/>
      <c r="Z26" s="112"/>
      <c r="AA26" s="112"/>
      <c r="AB26" s="7"/>
      <c r="AC26" s="23"/>
      <c r="AD26" s="190"/>
      <c r="AE26" s="190"/>
      <c r="AF26" s="190"/>
      <c r="AG26" s="191"/>
      <c r="AH26" s="191"/>
      <c r="AI26" s="191"/>
      <c r="AJ26" s="191"/>
      <c r="AK26" s="191"/>
      <c r="AL26" s="191"/>
      <c r="AM26" s="191"/>
      <c r="AN26" s="191"/>
      <c r="AO26" s="192"/>
      <c r="AP26" s="192"/>
      <c r="AQ26" s="40"/>
      <c r="AR26" s="193"/>
      <c r="AS26" s="193"/>
      <c r="AT26" s="193"/>
      <c r="AU26" s="195">
        <v>1</v>
      </c>
      <c r="AV26" s="195"/>
      <c r="AW26" s="195"/>
      <c r="AX26" s="195"/>
      <c r="AY26" s="195"/>
      <c r="AZ26" s="41"/>
      <c r="BA26" s="194"/>
      <c r="BB26" s="194"/>
      <c r="BC26" s="194"/>
      <c r="BD26" s="23"/>
      <c r="BE26" s="23"/>
      <c r="BF26" s="23"/>
      <c r="BG26" s="27"/>
      <c r="BH26" s="27" t="s">
        <v>44</v>
      </c>
      <c r="BI26" s="27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</row>
    <row r="27" spans="1:82" ht="15" customHeight="1" x14ac:dyDescent="0.4">
      <c r="A27" s="7"/>
      <c r="B27" s="127"/>
      <c r="C27" s="127"/>
      <c r="D27" s="127"/>
      <c r="E27" s="128"/>
      <c r="F27" s="128"/>
      <c r="G27" s="128"/>
      <c r="H27" s="128"/>
      <c r="I27" s="128"/>
      <c r="J27" s="128"/>
      <c r="K27" s="128"/>
      <c r="L27" s="128"/>
      <c r="M27" s="129"/>
      <c r="N27" s="129"/>
      <c r="O27" s="18"/>
      <c r="P27" s="125"/>
      <c r="Q27" s="125"/>
      <c r="R27" s="125"/>
      <c r="S27" s="126">
        <f t="shared" si="0"/>
        <v>0</v>
      </c>
      <c r="T27" s="126"/>
      <c r="U27" s="126"/>
      <c r="V27" s="126"/>
      <c r="W27" s="126"/>
      <c r="X27" s="19"/>
      <c r="Y27" s="112"/>
      <c r="Z27" s="112"/>
      <c r="AA27" s="112"/>
      <c r="AB27" s="7"/>
      <c r="AC27" s="23"/>
      <c r="AD27" s="190"/>
      <c r="AE27" s="190"/>
      <c r="AF27" s="190"/>
      <c r="AG27" s="191"/>
      <c r="AH27" s="191"/>
      <c r="AI27" s="191"/>
      <c r="AJ27" s="191"/>
      <c r="AK27" s="191"/>
      <c r="AL27" s="191"/>
      <c r="AM27" s="191"/>
      <c r="AN27" s="191"/>
      <c r="AO27" s="192"/>
      <c r="AP27" s="192"/>
      <c r="AQ27" s="40"/>
      <c r="AR27" s="193"/>
      <c r="AS27" s="193"/>
      <c r="AT27" s="193"/>
      <c r="AU27" s="195">
        <v>1</v>
      </c>
      <c r="AV27" s="195"/>
      <c r="AW27" s="195"/>
      <c r="AX27" s="195"/>
      <c r="AY27" s="195"/>
      <c r="AZ27" s="41"/>
      <c r="BA27" s="194"/>
      <c r="BB27" s="194"/>
      <c r="BC27" s="194"/>
      <c r="BD27" s="23"/>
      <c r="BE27" s="23"/>
      <c r="BF27" s="23"/>
      <c r="BG27" s="23"/>
      <c r="BH27" s="23"/>
      <c r="BI27" s="27" t="s">
        <v>61</v>
      </c>
      <c r="BJ27" s="27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</row>
    <row r="28" spans="1:82" ht="15" customHeight="1" x14ac:dyDescent="0.4">
      <c r="A28" s="7"/>
      <c r="B28" s="127"/>
      <c r="C28" s="127"/>
      <c r="D28" s="127"/>
      <c r="E28" s="128"/>
      <c r="F28" s="128"/>
      <c r="G28" s="128"/>
      <c r="H28" s="128"/>
      <c r="I28" s="128"/>
      <c r="J28" s="128"/>
      <c r="K28" s="128"/>
      <c r="L28" s="128"/>
      <c r="M28" s="129"/>
      <c r="N28" s="129"/>
      <c r="O28" s="18"/>
      <c r="P28" s="125"/>
      <c r="Q28" s="125"/>
      <c r="R28" s="125"/>
      <c r="S28" s="126">
        <f t="shared" si="0"/>
        <v>0</v>
      </c>
      <c r="T28" s="126"/>
      <c r="U28" s="126"/>
      <c r="V28" s="126"/>
      <c r="W28" s="126"/>
      <c r="X28" s="19"/>
      <c r="Y28" s="112"/>
      <c r="Z28" s="112"/>
      <c r="AA28" s="112"/>
      <c r="AB28" s="7"/>
      <c r="AC28" s="23"/>
      <c r="AD28" s="190"/>
      <c r="AE28" s="190"/>
      <c r="AF28" s="190"/>
      <c r="AG28" s="191"/>
      <c r="AH28" s="191"/>
      <c r="AI28" s="191"/>
      <c r="AJ28" s="191"/>
      <c r="AK28" s="191"/>
      <c r="AL28" s="191"/>
      <c r="AM28" s="191"/>
      <c r="AN28" s="191"/>
      <c r="AO28" s="192"/>
      <c r="AP28" s="192"/>
      <c r="AQ28" s="40"/>
      <c r="AR28" s="193"/>
      <c r="AS28" s="193"/>
      <c r="AT28" s="193"/>
      <c r="AU28" s="195">
        <v>1</v>
      </c>
      <c r="AV28" s="195"/>
      <c r="AW28" s="195"/>
      <c r="AX28" s="195"/>
      <c r="AY28" s="195"/>
      <c r="AZ28" s="41"/>
      <c r="BA28" s="194"/>
      <c r="BB28" s="194"/>
      <c r="BC28" s="194"/>
      <c r="BD28" s="23"/>
      <c r="BE28" s="23"/>
      <c r="BF28" s="23"/>
      <c r="BG28" s="27"/>
      <c r="BH28" s="23"/>
      <c r="BI28" s="23" t="s">
        <v>62</v>
      </c>
      <c r="BJ28" s="27"/>
      <c r="BK28" s="23"/>
      <c r="BL28" s="23"/>
      <c r="BM28" s="23"/>
      <c r="BN28" s="23"/>
      <c r="BO28" s="23"/>
      <c r="BP28" s="23"/>
      <c r="BQ28" s="23"/>
      <c r="BR28" s="23"/>
      <c r="BS28" s="23"/>
      <c r="BT28" s="27"/>
      <c r="BU28" s="23"/>
      <c r="BV28" s="23"/>
      <c r="BW28" s="23"/>
      <c r="BX28" s="23"/>
      <c r="BY28" s="23"/>
      <c r="BZ28" s="23"/>
      <c r="CA28" s="23"/>
      <c r="CB28" s="23"/>
      <c r="CC28" s="23"/>
      <c r="CD28" s="23"/>
    </row>
    <row r="29" spans="1:82" ht="15" customHeight="1" x14ac:dyDescent="0.4">
      <c r="A29" s="7"/>
      <c r="B29" s="127"/>
      <c r="C29" s="127"/>
      <c r="D29" s="127"/>
      <c r="E29" s="128"/>
      <c r="F29" s="128"/>
      <c r="G29" s="128"/>
      <c r="H29" s="128"/>
      <c r="I29" s="128"/>
      <c r="J29" s="128"/>
      <c r="K29" s="128"/>
      <c r="L29" s="128"/>
      <c r="M29" s="129"/>
      <c r="N29" s="129"/>
      <c r="O29" s="18"/>
      <c r="P29" s="125"/>
      <c r="Q29" s="125"/>
      <c r="R29" s="125"/>
      <c r="S29" s="126">
        <f t="shared" si="0"/>
        <v>0</v>
      </c>
      <c r="T29" s="126"/>
      <c r="U29" s="126"/>
      <c r="V29" s="126"/>
      <c r="W29" s="126"/>
      <c r="X29" s="19"/>
      <c r="Y29" s="112"/>
      <c r="Z29" s="112"/>
      <c r="AA29" s="112"/>
      <c r="AB29" s="7"/>
      <c r="AC29" s="23"/>
      <c r="AD29" s="190"/>
      <c r="AE29" s="190"/>
      <c r="AF29" s="190"/>
      <c r="AG29" s="191"/>
      <c r="AH29" s="191"/>
      <c r="AI29" s="191"/>
      <c r="AJ29" s="191"/>
      <c r="AK29" s="191"/>
      <c r="AL29" s="191"/>
      <c r="AM29" s="191"/>
      <c r="AN29" s="191"/>
      <c r="AO29" s="192"/>
      <c r="AP29" s="192"/>
      <c r="AQ29" s="40"/>
      <c r="AR29" s="193"/>
      <c r="AS29" s="193"/>
      <c r="AT29" s="193"/>
      <c r="AU29" s="195">
        <v>1</v>
      </c>
      <c r="AV29" s="195"/>
      <c r="AW29" s="195"/>
      <c r="AX29" s="195"/>
      <c r="AY29" s="195"/>
      <c r="AZ29" s="41"/>
      <c r="BA29" s="194"/>
      <c r="BB29" s="194"/>
      <c r="BC29" s="194"/>
      <c r="BD29" s="23"/>
      <c r="BE29" s="23"/>
      <c r="BF29" s="23"/>
      <c r="BG29" s="27"/>
      <c r="BH29" s="23"/>
      <c r="BI29" s="27" t="s">
        <v>56</v>
      </c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</row>
    <row r="30" spans="1:82" ht="15" customHeight="1" x14ac:dyDescent="0.4">
      <c r="A30" s="7"/>
      <c r="B30" s="127"/>
      <c r="C30" s="127"/>
      <c r="D30" s="127"/>
      <c r="E30" s="128"/>
      <c r="F30" s="128"/>
      <c r="G30" s="128"/>
      <c r="H30" s="128"/>
      <c r="I30" s="128"/>
      <c r="J30" s="128"/>
      <c r="K30" s="128"/>
      <c r="L30" s="128"/>
      <c r="M30" s="129"/>
      <c r="N30" s="129"/>
      <c r="O30" s="18"/>
      <c r="P30" s="125"/>
      <c r="Q30" s="125"/>
      <c r="R30" s="125"/>
      <c r="S30" s="126">
        <f t="shared" ref="S30" si="2">M30*P30</f>
        <v>0</v>
      </c>
      <c r="T30" s="126"/>
      <c r="U30" s="126"/>
      <c r="V30" s="126"/>
      <c r="W30" s="126"/>
      <c r="X30" s="19"/>
      <c r="Y30" s="112"/>
      <c r="Z30" s="112"/>
      <c r="AA30" s="112"/>
      <c r="AB30" s="7"/>
      <c r="AC30" s="23"/>
      <c r="AD30" s="190"/>
      <c r="AE30" s="190"/>
      <c r="AF30" s="190"/>
      <c r="AG30" s="191"/>
      <c r="AH30" s="191"/>
      <c r="AI30" s="191"/>
      <c r="AJ30" s="191"/>
      <c r="AK30" s="191"/>
      <c r="AL30" s="191"/>
      <c r="AM30" s="191"/>
      <c r="AN30" s="191"/>
      <c r="AO30" s="192"/>
      <c r="AP30" s="192"/>
      <c r="AQ30" s="40"/>
      <c r="AR30" s="193"/>
      <c r="AS30" s="193"/>
      <c r="AT30" s="193"/>
      <c r="AU30" s="195">
        <v>1</v>
      </c>
      <c r="AV30" s="195"/>
      <c r="AW30" s="195"/>
      <c r="AX30" s="195"/>
      <c r="AY30" s="195"/>
      <c r="AZ30" s="41"/>
      <c r="BA30" s="194"/>
      <c r="BB30" s="194"/>
      <c r="BC30" s="194"/>
      <c r="BD30" s="23"/>
      <c r="BE30" s="23"/>
      <c r="BF30" s="23"/>
      <c r="BG30" s="27"/>
      <c r="BH30" s="23"/>
      <c r="BI30" s="27" t="s">
        <v>57</v>
      </c>
      <c r="BJ30" s="27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</row>
    <row r="31" spans="1:82" ht="15" customHeight="1" x14ac:dyDescent="0.4">
      <c r="A31" s="7"/>
      <c r="B31" s="127"/>
      <c r="C31" s="127"/>
      <c r="D31" s="127"/>
      <c r="E31" s="128"/>
      <c r="F31" s="128"/>
      <c r="G31" s="128"/>
      <c r="H31" s="128"/>
      <c r="I31" s="128"/>
      <c r="J31" s="128"/>
      <c r="K31" s="128"/>
      <c r="L31" s="128"/>
      <c r="M31" s="129"/>
      <c r="N31" s="129"/>
      <c r="O31" s="18"/>
      <c r="P31" s="125"/>
      <c r="Q31" s="125"/>
      <c r="R31" s="125"/>
      <c r="S31" s="126">
        <f t="shared" si="0"/>
        <v>0</v>
      </c>
      <c r="T31" s="126"/>
      <c r="U31" s="126"/>
      <c r="V31" s="126"/>
      <c r="W31" s="126"/>
      <c r="X31" s="19"/>
      <c r="Y31" s="112"/>
      <c r="Z31" s="112"/>
      <c r="AA31" s="112"/>
      <c r="AB31" s="7"/>
      <c r="AC31" s="23"/>
      <c r="AD31" s="190"/>
      <c r="AE31" s="190"/>
      <c r="AF31" s="190"/>
      <c r="AG31" s="191"/>
      <c r="AH31" s="191"/>
      <c r="AI31" s="191"/>
      <c r="AJ31" s="191"/>
      <c r="AK31" s="191"/>
      <c r="AL31" s="191"/>
      <c r="AM31" s="191"/>
      <c r="AN31" s="191"/>
      <c r="AO31" s="192"/>
      <c r="AP31" s="192"/>
      <c r="AQ31" s="40"/>
      <c r="AR31" s="193"/>
      <c r="AS31" s="193"/>
      <c r="AT31" s="193"/>
      <c r="AU31" s="195">
        <v>1</v>
      </c>
      <c r="AV31" s="195"/>
      <c r="AW31" s="195"/>
      <c r="AX31" s="195"/>
      <c r="AY31" s="195"/>
      <c r="AZ31" s="41"/>
      <c r="BA31" s="194"/>
      <c r="BB31" s="194"/>
      <c r="BC31" s="194"/>
      <c r="BD31" s="23"/>
      <c r="BE31" s="23"/>
      <c r="BF31" s="23"/>
      <c r="BG31" s="27"/>
      <c r="BH31" s="23"/>
      <c r="BI31" s="27" t="s">
        <v>58</v>
      </c>
      <c r="BJ31" s="27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</row>
    <row r="32" spans="1:82" ht="15" customHeight="1" x14ac:dyDescent="0.4">
      <c r="A32" s="7"/>
      <c r="B32" s="127"/>
      <c r="C32" s="127"/>
      <c r="D32" s="127"/>
      <c r="E32" s="128"/>
      <c r="F32" s="128"/>
      <c r="G32" s="128"/>
      <c r="H32" s="128"/>
      <c r="I32" s="128"/>
      <c r="J32" s="128"/>
      <c r="K32" s="128"/>
      <c r="L32" s="128"/>
      <c r="M32" s="129"/>
      <c r="N32" s="129"/>
      <c r="O32" s="18"/>
      <c r="P32" s="125"/>
      <c r="Q32" s="125"/>
      <c r="R32" s="125"/>
      <c r="S32" s="126">
        <f t="shared" si="0"/>
        <v>0</v>
      </c>
      <c r="T32" s="126"/>
      <c r="U32" s="126"/>
      <c r="V32" s="126"/>
      <c r="W32" s="126"/>
      <c r="X32" s="19"/>
      <c r="Y32" s="112"/>
      <c r="Z32" s="112"/>
      <c r="AA32" s="112"/>
      <c r="AB32" s="7"/>
      <c r="AC32" s="23"/>
      <c r="AD32" s="190"/>
      <c r="AE32" s="190"/>
      <c r="AF32" s="190"/>
      <c r="AG32" s="191"/>
      <c r="AH32" s="191"/>
      <c r="AI32" s="191"/>
      <c r="AJ32" s="191"/>
      <c r="AK32" s="191"/>
      <c r="AL32" s="191"/>
      <c r="AM32" s="191"/>
      <c r="AN32" s="191"/>
      <c r="AO32" s="192"/>
      <c r="AP32" s="192"/>
      <c r="AQ32" s="40"/>
      <c r="AR32" s="193"/>
      <c r="AS32" s="193"/>
      <c r="AT32" s="193"/>
      <c r="AU32" s="195">
        <v>1</v>
      </c>
      <c r="AV32" s="195"/>
      <c r="AW32" s="195"/>
      <c r="AX32" s="195"/>
      <c r="AY32" s="195"/>
      <c r="AZ32" s="41"/>
      <c r="BA32" s="194"/>
      <c r="BB32" s="194"/>
      <c r="BC32" s="194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</row>
    <row r="33" spans="1:82" ht="15" customHeight="1" x14ac:dyDescent="0.4">
      <c r="A33" s="7"/>
      <c r="B33" s="127"/>
      <c r="C33" s="127"/>
      <c r="D33" s="127"/>
      <c r="E33" s="128"/>
      <c r="F33" s="128"/>
      <c r="G33" s="128"/>
      <c r="H33" s="128"/>
      <c r="I33" s="128"/>
      <c r="J33" s="128"/>
      <c r="K33" s="128"/>
      <c r="L33" s="128"/>
      <c r="M33" s="129"/>
      <c r="N33" s="129"/>
      <c r="O33" s="18"/>
      <c r="P33" s="125"/>
      <c r="Q33" s="125"/>
      <c r="R33" s="125"/>
      <c r="S33" s="126">
        <f t="shared" si="0"/>
        <v>0</v>
      </c>
      <c r="T33" s="126"/>
      <c r="U33" s="126"/>
      <c r="V33" s="126"/>
      <c r="W33" s="126"/>
      <c r="X33" s="19"/>
      <c r="Y33" s="112"/>
      <c r="Z33" s="112"/>
      <c r="AA33" s="112"/>
      <c r="AB33" s="7"/>
      <c r="AC33" s="23"/>
      <c r="AD33" s="190"/>
      <c r="AE33" s="190"/>
      <c r="AF33" s="190"/>
      <c r="AG33" s="191"/>
      <c r="AH33" s="191"/>
      <c r="AI33" s="191"/>
      <c r="AJ33" s="191"/>
      <c r="AK33" s="191"/>
      <c r="AL33" s="191"/>
      <c r="AM33" s="191"/>
      <c r="AN33" s="191"/>
      <c r="AO33" s="192"/>
      <c r="AP33" s="192"/>
      <c r="AQ33" s="40"/>
      <c r="AR33" s="193"/>
      <c r="AS33" s="193"/>
      <c r="AT33" s="193"/>
      <c r="AU33" s="195">
        <v>1</v>
      </c>
      <c r="AV33" s="195"/>
      <c r="AW33" s="195"/>
      <c r="AX33" s="195"/>
      <c r="AY33" s="195"/>
      <c r="AZ33" s="41"/>
      <c r="BA33" s="194"/>
      <c r="BB33" s="194"/>
      <c r="BC33" s="194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</row>
    <row r="34" spans="1:82" ht="15" customHeight="1" x14ac:dyDescent="0.4">
      <c r="A34" s="7"/>
      <c r="B34" s="127"/>
      <c r="C34" s="127"/>
      <c r="D34" s="127"/>
      <c r="E34" s="128"/>
      <c r="F34" s="128"/>
      <c r="G34" s="128"/>
      <c r="H34" s="128"/>
      <c r="I34" s="128"/>
      <c r="J34" s="128"/>
      <c r="K34" s="128"/>
      <c r="L34" s="128"/>
      <c r="M34" s="129"/>
      <c r="N34" s="129"/>
      <c r="O34" s="18"/>
      <c r="P34" s="125"/>
      <c r="Q34" s="125"/>
      <c r="R34" s="125"/>
      <c r="S34" s="126">
        <f t="shared" si="0"/>
        <v>0</v>
      </c>
      <c r="T34" s="126"/>
      <c r="U34" s="126"/>
      <c r="V34" s="126"/>
      <c r="W34" s="126"/>
      <c r="X34" s="19"/>
      <c r="Y34" s="112"/>
      <c r="Z34" s="112"/>
      <c r="AA34" s="112"/>
      <c r="AB34" s="7"/>
      <c r="AC34" s="23"/>
      <c r="AD34" s="190"/>
      <c r="AE34" s="190"/>
      <c r="AF34" s="190"/>
      <c r="AG34" s="191"/>
      <c r="AH34" s="191"/>
      <c r="AI34" s="191"/>
      <c r="AJ34" s="191"/>
      <c r="AK34" s="191"/>
      <c r="AL34" s="191"/>
      <c r="AM34" s="191"/>
      <c r="AN34" s="191"/>
      <c r="AO34" s="192"/>
      <c r="AP34" s="192"/>
      <c r="AQ34" s="40"/>
      <c r="AR34" s="193"/>
      <c r="AS34" s="193"/>
      <c r="AT34" s="193"/>
      <c r="AU34" s="195">
        <v>1</v>
      </c>
      <c r="AV34" s="195"/>
      <c r="AW34" s="195"/>
      <c r="AX34" s="195"/>
      <c r="AY34" s="195"/>
      <c r="AZ34" s="41"/>
      <c r="BA34" s="194"/>
      <c r="BB34" s="194"/>
      <c r="BC34" s="194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</row>
    <row r="35" spans="1:82" ht="15" customHeight="1" x14ac:dyDescent="0.4">
      <c r="A35" s="7"/>
      <c r="B35" s="127"/>
      <c r="C35" s="127"/>
      <c r="D35" s="127"/>
      <c r="E35" s="128"/>
      <c r="F35" s="128"/>
      <c r="G35" s="128"/>
      <c r="H35" s="128"/>
      <c r="I35" s="128"/>
      <c r="J35" s="128"/>
      <c r="K35" s="128"/>
      <c r="L35" s="128"/>
      <c r="M35" s="129"/>
      <c r="N35" s="129"/>
      <c r="O35" s="18"/>
      <c r="P35" s="125"/>
      <c r="Q35" s="125"/>
      <c r="R35" s="125"/>
      <c r="S35" s="126">
        <f t="shared" si="0"/>
        <v>0</v>
      </c>
      <c r="T35" s="126"/>
      <c r="U35" s="126"/>
      <c r="V35" s="126"/>
      <c r="W35" s="126"/>
      <c r="X35" s="19"/>
      <c r="Y35" s="112"/>
      <c r="Z35" s="112"/>
      <c r="AA35" s="112"/>
      <c r="AB35" s="7"/>
      <c r="AC35" s="23"/>
      <c r="AD35" s="190"/>
      <c r="AE35" s="190"/>
      <c r="AF35" s="190"/>
      <c r="AG35" s="191"/>
      <c r="AH35" s="191"/>
      <c r="AI35" s="191"/>
      <c r="AJ35" s="191"/>
      <c r="AK35" s="191"/>
      <c r="AL35" s="191"/>
      <c r="AM35" s="191"/>
      <c r="AN35" s="191"/>
      <c r="AO35" s="192"/>
      <c r="AP35" s="192"/>
      <c r="AQ35" s="40"/>
      <c r="AR35" s="193"/>
      <c r="AS35" s="193"/>
      <c r="AT35" s="193"/>
      <c r="AU35" s="195">
        <v>1</v>
      </c>
      <c r="AV35" s="195"/>
      <c r="AW35" s="195"/>
      <c r="AX35" s="195"/>
      <c r="AY35" s="195"/>
      <c r="AZ35" s="41"/>
      <c r="BA35" s="194"/>
      <c r="BB35" s="194"/>
      <c r="BC35" s="194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</row>
    <row r="36" spans="1:82" ht="15" customHeight="1" x14ac:dyDescent="0.4">
      <c r="A36" s="7"/>
      <c r="B36" s="127"/>
      <c r="C36" s="127"/>
      <c r="D36" s="127"/>
      <c r="E36" s="128"/>
      <c r="F36" s="128"/>
      <c r="G36" s="128"/>
      <c r="H36" s="128"/>
      <c r="I36" s="128"/>
      <c r="J36" s="128"/>
      <c r="K36" s="128"/>
      <c r="L36" s="128"/>
      <c r="M36" s="129"/>
      <c r="N36" s="129"/>
      <c r="O36" s="18"/>
      <c r="P36" s="125"/>
      <c r="Q36" s="125"/>
      <c r="R36" s="125"/>
      <c r="S36" s="126">
        <f t="shared" si="0"/>
        <v>0</v>
      </c>
      <c r="T36" s="126"/>
      <c r="U36" s="126"/>
      <c r="V36" s="126"/>
      <c r="W36" s="126"/>
      <c r="X36" s="19"/>
      <c r="Y36" s="112"/>
      <c r="Z36" s="112"/>
      <c r="AA36" s="112"/>
      <c r="AB36" s="7"/>
      <c r="AC36" s="23"/>
      <c r="AD36" s="190"/>
      <c r="AE36" s="190"/>
      <c r="AF36" s="190"/>
      <c r="AG36" s="191"/>
      <c r="AH36" s="191"/>
      <c r="AI36" s="191"/>
      <c r="AJ36" s="191"/>
      <c r="AK36" s="191"/>
      <c r="AL36" s="191"/>
      <c r="AM36" s="191"/>
      <c r="AN36" s="191"/>
      <c r="AO36" s="192"/>
      <c r="AP36" s="192"/>
      <c r="AQ36" s="40"/>
      <c r="AR36" s="193"/>
      <c r="AS36" s="193"/>
      <c r="AT36" s="193"/>
      <c r="AU36" s="195">
        <v>1</v>
      </c>
      <c r="AV36" s="195"/>
      <c r="AW36" s="195"/>
      <c r="AX36" s="195"/>
      <c r="AY36" s="195"/>
      <c r="AZ36" s="41"/>
      <c r="BA36" s="194"/>
      <c r="BB36" s="194"/>
      <c r="BC36" s="194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</row>
    <row r="37" spans="1:82" ht="15" customHeight="1" x14ac:dyDescent="0.4">
      <c r="A37" s="7"/>
      <c r="B37" s="127"/>
      <c r="C37" s="127"/>
      <c r="D37" s="127"/>
      <c r="E37" s="128"/>
      <c r="F37" s="128"/>
      <c r="G37" s="128"/>
      <c r="H37" s="128"/>
      <c r="I37" s="128"/>
      <c r="J37" s="128"/>
      <c r="K37" s="128"/>
      <c r="L37" s="128"/>
      <c r="M37" s="129"/>
      <c r="N37" s="129"/>
      <c r="O37" s="18"/>
      <c r="P37" s="125"/>
      <c r="Q37" s="125"/>
      <c r="R37" s="125"/>
      <c r="S37" s="126">
        <f t="shared" si="0"/>
        <v>0</v>
      </c>
      <c r="T37" s="126"/>
      <c r="U37" s="126"/>
      <c r="V37" s="126"/>
      <c r="W37" s="126"/>
      <c r="X37" s="19"/>
      <c r="Y37" s="112"/>
      <c r="Z37" s="112"/>
      <c r="AA37" s="112"/>
      <c r="AB37" s="7"/>
      <c r="AC37" s="23"/>
      <c r="AD37" s="190"/>
      <c r="AE37" s="190"/>
      <c r="AF37" s="190"/>
      <c r="AG37" s="191"/>
      <c r="AH37" s="191"/>
      <c r="AI37" s="191"/>
      <c r="AJ37" s="191"/>
      <c r="AK37" s="191"/>
      <c r="AL37" s="191"/>
      <c r="AM37" s="191"/>
      <c r="AN37" s="191"/>
      <c r="AO37" s="192"/>
      <c r="AP37" s="192"/>
      <c r="AQ37" s="40"/>
      <c r="AR37" s="193"/>
      <c r="AS37" s="193"/>
      <c r="AT37" s="193"/>
      <c r="AU37" s="195">
        <v>1</v>
      </c>
      <c r="AV37" s="195"/>
      <c r="AW37" s="195"/>
      <c r="AX37" s="195"/>
      <c r="AY37" s="195"/>
      <c r="AZ37" s="41"/>
      <c r="BA37" s="194"/>
      <c r="BB37" s="194"/>
      <c r="BC37" s="194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</row>
    <row r="38" spans="1:82" ht="15" customHeight="1" x14ac:dyDescent="0.4">
      <c r="A38" s="7"/>
      <c r="B38" s="127"/>
      <c r="C38" s="127"/>
      <c r="D38" s="127"/>
      <c r="E38" s="128"/>
      <c r="F38" s="128"/>
      <c r="G38" s="128"/>
      <c r="H38" s="128"/>
      <c r="I38" s="128"/>
      <c r="J38" s="128"/>
      <c r="K38" s="128"/>
      <c r="L38" s="128"/>
      <c r="M38" s="129"/>
      <c r="N38" s="129"/>
      <c r="O38" s="18"/>
      <c r="P38" s="125"/>
      <c r="Q38" s="125"/>
      <c r="R38" s="125"/>
      <c r="S38" s="126">
        <f t="shared" si="0"/>
        <v>0</v>
      </c>
      <c r="T38" s="126"/>
      <c r="U38" s="126"/>
      <c r="V38" s="126"/>
      <c r="W38" s="126"/>
      <c r="X38" s="19"/>
      <c r="Y38" s="112"/>
      <c r="Z38" s="112"/>
      <c r="AA38" s="112"/>
      <c r="AB38" s="7"/>
      <c r="AC38" s="23"/>
      <c r="AD38" s="190"/>
      <c r="AE38" s="190"/>
      <c r="AF38" s="190"/>
      <c r="AG38" s="191"/>
      <c r="AH38" s="191"/>
      <c r="AI38" s="191"/>
      <c r="AJ38" s="191"/>
      <c r="AK38" s="191"/>
      <c r="AL38" s="191"/>
      <c r="AM38" s="191"/>
      <c r="AN38" s="191"/>
      <c r="AO38" s="192"/>
      <c r="AP38" s="192"/>
      <c r="AQ38" s="40"/>
      <c r="AR38" s="193"/>
      <c r="AS38" s="193"/>
      <c r="AT38" s="193"/>
      <c r="AU38" s="195">
        <v>1</v>
      </c>
      <c r="AV38" s="195"/>
      <c r="AW38" s="195"/>
      <c r="AX38" s="195"/>
      <c r="AY38" s="195"/>
      <c r="AZ38" s="41"/>
      <c r="BA38" s="194"/>
      <c r="BB38" s="194"/>
      <c r="BC38" s="194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</row>
    <row r="39" spans="1:82" ht="15" customHeight="1" x14ac:dyDescent="0.4">
      <c r="A39" s="7"/>
      <c r="B39" s="127"/>
      <c r="C39" s="127"/>
      <c r="D39" s="127"/>
      <c r="E39" s="128"/>
      <c r="F39" s="128"/>
      <c r="G39" s="128"/>
      <c r="H39" s="128"/>
      <c r="I39" s="128"/>
      <c r="J39" s="128"/>
      <c r="K39" s="128"/>
      <c r="L39" s="128"/>
      <c r="M39" s="129"/>
      <c r="N39" s="129"/>
      <c r="O39" s="18"/>
      <c r="P39" s="125"/>
      <c r="Q39" s="125"/>
      <c r="R39" s="125"/>
      <c r="S39" s="126">
        <f t="shared" si="0"/>
        <v>0</v>
      </c>
      <c r="T39" s="126"/>
      <c r="U39" s="126"/>
      <c r="V39" s="126"/>
      <c r="W39" s="126"/>
      <c r="X39" s="19"/>
      <c r="Y39" s="112"/>
      <c r="Z39" s="112"/>
      <c r="AA39" s="112"/>
      <c r="AB39" s="7"/>
      <c r="AC39" s="23"/>
      <c r="AD39" s="190"/>
      <c r="AE39" s="190"/>
      <c r="AF39" s="190"/>
      <c r="AG39" s="191"/>
      <c r="AH39" s="191"/>
      <c r="AI39" s="191"/>
      <c r="AJ39" s="191"/>
      <c r="AK39" s="191"/>
      <c r="AL39" s="191"/>
      <c r="AM39" s="191"/>
      <c r="AN39" s="191"/>
      <c r="AO39" s="192"/>
      <c r="AP39" s="192"/>
      <c r="AQ39" s="40"/>
      <c r="AR39" s="193"/>
      <c r="AS39" s="193"/>
      <c r="AT39" s="193"/>
      <c r="AU39" s="195">
        <v>1</v>
      </c>
      <c r="AV39" s="195"/>
      <c r="AW39" s="195"/>
      <c r="AX39" s="195"/>
      <c r="AY39" s="195"/>
      <c r="AZ39" s="41"/>
      <c r="BA39" s="194"/>
      <c r="BB39" s="194"/>
      <c r="BC39" s="194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</row>
    <row r="40" spans="1:82" ht="15" customHeight="1" x14ac:dyDescent="0.4">
      <c r="A40" s="7"/>
      <c r="B40" s="127"/>
      <c r="C40" s="127"/>
      <c r="D40" s="127"/>
      <c r="E40" s="128"/>
      <c r="F40" s="128"/>
      <c r="G40" s="128"/>
      <c r="H40" s="128"/>
      <c r="I40" s="128"/>
      <c r="J40" s="128"/>
      <c r="K40" s="128"/>
      <c r="L40" s="128"/>
      <c r="M40" s="129"/>
      <c r="N40" s="129"/>
      <c r="O40" s="18"/>
      <c r="P40" s="125"/>
      <c r="Q40" s="125"/>
      <c r="R40" s="125"/>
      <c r="S40" s="126">
        <f t="shared" si="0"/>
        <v>0</v>
      </c>
      <c r="T40" s="126"/>
      <c r="U40" s="126"/>
      <c r="V40" s="126"/>
      <c r="W40" s="126"/>
      <c r="X40" s="19"/>
      <c r="Y40" s="112"/>
      <c r="Z40" s="112"/>
      <c r="AA40" s="112"/>
      <c r="AB40" s="7"/>
      <c r="AC40" s="23"/>
      <c r="AD40" s="190"/>
      <c r="AE40" s="190"/>
      <c r="AF40" s="190"/>
      <c r="AG40" s="191"/>
      <c r="AH40" s="191"/>
      <c r="AI40" s="191"/>
      <c r="AJ40" s="191"/>
      <c r="AK40" s="191"/>
      <c r="AL40" s="191"/>
      <c r="AM40" s="191"/>
      <c r="AN40" s="191"/>
      <c r="AO40" s="192"/>
      <c r="AP40" s="192"/>
      <c r="AQ40" s="40"/>
      <c r="AR40" s="193"/>
      <c r="AS40" s="193"/>
      <c r="AT40" s="193"/>
      <c r="AU40" s="195">
        <v>1</v>
      </c>
      <c r="AV40" s="195"/>
      <c r="AW40" s="195"/>
      <c r="AX40" s="195"/>
      <c r="AY40" s="195"/>
      <c r="AZ40" s="41"/>
      <c r="BA40" s="194"/>
      <c r="BB40" s="194"/>
      <c r="BC40" s="194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</row>
    <row r="41" spans="1:82" ht="15" customHeight="1" x14ac:dyDescent="0.4">
      <c r="A41" s="7"/>
      <c r="B41" s="127"/>
      <c r="C41" s="127"/>
      <c r="D41" s="127"/>
      <c r="E41" s="128"/>
      <c r="F41" s="128"/>
      <c r="G41" s="128"/>
      <c r="H41" s="128"/>
      <c r="I41" s="128"/>
      <c r="J41" s="128"/>
      <c r="K41" s="128"/>
      <c r="L41" s="128"/>
      <c r="M41" s="129"/>
      <c r="N41" s="129"/>
      <c r="O41" s="18"/>
      <c r="P41" s="125"/>
      <c r="Q41" s="125"/>
      <c r="R41" s="125"/>
      <c r="S41" s="126">
        <f t="shared" si="0"/>
        <v>0</v>
      </c>
      <c r="T41" s="126"/>
      <c r="U41" s="126"/>
      <c r="V41" s="126"/>
      <c r="W41" s="126"/>
      <c r="X41" s="19"/>
      <c r="Y41" s="112"/>
      <c r="Z41" s="112"/>
      <c r="AA41" s="112"/>
      <c r="AB41" s="7"/>
      <c r="AC41" s="23"/>
      <c r="AD41" s="190"/>
      <c r="AE41" s="190"/>
      <c r="AF41" s="190"/>
      <c r="AG41" s="191"/>
      <c r="AH41" s="191"/>
      <c r="AI41" s="191"/>
      <c r="AJ41" s="191"/>
      <c r="AK41" s="191"/>
      <c r="AL41" s="191"/>
      <c r="AM41" s="191"/>
      <c r="AN41" s="191"/>
      <c r="AO41" s="192"/>
      <c r="AP41" s="192"/>
      <c r="AQ41" s="40"/>
      <c r="AR41" s="193"/>
      <c r="AS41" s="193"/>
      <c r="AT41" s="193"/>
      <c r="AU41" s="195">
        <v>1</v>
      </c>
      <c r="AV41" s="195"/>
      <c r="AW41" s="195"/>
      <c r="AX41" s="195"/>
      <c r="AY41" s="195"/>
      <c r="AZ41" s="41"/>
      <c r="BA41" s="194"/>
      <c r="BB41" s="194"/>
      <c r="BC41" s="194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</row>
    <row r="42" spans="1:82" ht="15" customHeight="1" x14ac:dyDescent="0.4">
      <c r="A42" s="7"/>
      <c r="B42" s="127"/>
      <c r="C42" s="127"/>
      <c r="D42" s="127"/>
      <c r="E42" s="128"/>
      <c r="F42" s="128"/>
      <c r="G42" s="128"/>
      <c r="H42" s="128"/>
      <c r="I42" s="128"/>
      <c r="J42" s="128"/>
      <c r="K42" s="128"/>
      <c r="L42" s="128"/>
      <c r="M42" s="129"/>
      <c r="N42" s="129"/>
      <c r="O42" s="18"/>
      <c r="P42" s="125"/>
      <c r="Q42" s="125"/>
      <c r="R42" s="125"/>
      <c r="S42" s="126">
        <f t="shared" ref="S42:S53" si="3">M42*P42</f>
        <v>0</v>
      </c>
      <c r="T42" s="126"/>
      <c r="U42" s="126"/>
      <c r="V42" s="126"/>
      <c r="W42" s="126"/>
      <c r="X42" s="19"/>
      <c r="Y42" s="112"/>
      <c r="Z42" s="112"/>
      <c r="AA42" s="112"/>
      <c r="AB42" s="7"/>
      <c r="AC42" s="23"/>
      <c r="AD42" s="190"/>
      <c r="AE42" s="190"/>
      <c r="AF42" s="190"/>
      <c r="AG42" s="191"/>
      <c r="AH42" s="191"/>
      <c r="AI42" s="191"/>
      <c r="AJ42" s="191"/>
      <c r="AK42" s="191"/>
      <c r="AL42" s="191"/>
      <c r="AM42" s="191"/>
      <c r="AN42" s="191"/>
      <c r="AO42" s="192"/>
      <c r="AP42" s="192"/>
      <c r="AQ42" s="40"/>
      <c r="AR42" s="193"/>
      <c r="AS42" s="193"/>
      <c r="AT42" s="193"/>
      <c r="AU42" s="195">
        <v>1</v>
      </c>
      <c r="AV42" s="195"/>
      <c r="AW42" s="195"/>
      <c r="AX42" s="195"/>
      <c r="AY42" s="195"/>
      <c r="AZ42" s="41"/>
      <c r="BA42" s="194"/>
      <c r="BB42" s="194"/>
      <c r="BC42" s="194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</row>
    <row r="43" spans="1:82" ht="15" customHeight="1" x14ac:dyDescent="0.4">
      <c r="A43" s="7"/>
      <c r="B43" s="127"/>
      <c r="C43" s="127"/>
      <c r="D43" s="127"/>
      <c r="E43" s="128"/>
      <c r="F43" s="128"/>
      <c r="G43" s="128"/>
      <c r="H43" s="128"/>
      <c r="I43" s="128"/>
      <c r="J43" s="128"/>
      <c r="K43" s="128"/>
      <c r="L43" s="128"/>
      <c r="M43" s="129"/>
      <c r="N43" s="129"/>
      <c r="O43" s="18"/>
      <c r="P43" s="125"/>
      <c r="Q43" s="125"/>
      <c r="R43" s="125"/>
      <c r="S43" s="126">
        <f t="shared" si="3"/>
        <v>0</v>
      </c>
      <c r="T43" s="126"/>
      <c r="U43" s="126"/>
      <c r="V43" s="126"/>
      <c r="W43" s="126"/>
      <c r="X43" s="19"/>
      <c r="Y43" s="112"/>
      <c r="Z43" s="112"/>
      <c r="AA43" s="112"/>
      <c r="AB43" s="7"/>
      <c r="AC43" s="23"/>
      <c r="AD43" s="190"/>
      <c r="AE43" s="190"/>
      <c r="AF43" s="190"/>
      <c r="AG43" s="191"/>
      <c r="AH43" s="191"/>
      <c r="AI43" s="191"/>
      <c r="AJ43" s="191"/>
      <c r="AK43" s="191"/>
      <c r="AL43" s="191"/>
      <c r="AM43" s="191"/>
      <c r="AN43" s="191"/>
      <c r="AO43" s="192"/>
      <c r="AP43" s="192"/>
      <c r="AQ43" s="40"/>
      <c r="AR43" s="193"/>
      <c r="AS43" s="193"/>
      <c r="AT43" s="193"/>
      <c r="AU43" s="195">
        <v>1</v>
      </c>
      <c r="AV43" s="195"/>
      <c r="AW43" s="195"/>
      <c r="AX43" s="195"/>
      <c r="AY43" s="195"/>
      <c r="AZ43" s="41"/>
      <c r="BA43" s="194"/>
      <c r="BB43" s="194"/>
      <c r="BC43" s="194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</row>
    <row r="44" spans="1:82" ht="15" customHeight="1" x14ac:dyDescent="0.4">
      <c r="A44" s="7"/>
      <c r="B44" s="127"/>
      <c r="C44" s="127"/>
      <c r="D44" s="127"/>
      <c r="E44" s="128"/>
      <c r="F44" s="128"/>
      <c r="G44" s="128"/>
      <c r="H44" s="128"/>
      <c r="I44" s="128"/>
      <c r="J44" s="128"/>
      <c r="K44" s="128"/>
      <c r="L44" s="128"/>
      <c r="M44" s="129"/>
      <c r="N44" s="129"/>
      <c r="O44" s="18"/>
      <c r="P44" s="125"/>
      <c r="Q44" s="125"/>
      <c r="R44" s="125"/>
      <c r="S44" s="126">
        <f t="shared" si="3"/>
        <v>0</v>
      </c>
      <c r="T44" s="126"/>
      <c r="U44" s="126"/>
      <c r="V44" s="126"/>
      <c r="W44" s="126"/>
      <c r="X44" s="19"/>
      <c r="Y44" s="112"/>
      <c r="Z44" s="112"/>
      <c r="AA44" s="112"/>
      <c r="AB44" s="7"/>
      <c r="AC44" s="23"/>
      <c r="AD44" s="190"/>
      <c r="AE44" s="190"/>
      <c r="AF44" s="190"/>
      <c r="AG44" s="191"/>
      <c r="AH44" s="191"/>
      <c r="AI44" s="191"/>
      <c r="AJ44" s="191"/>
      <c r="AK44" s="191"/>
      <c r="AL44" s="191"/>
      <c r="AM44" s="191"/>
      <c r="AN44" s="191"/>
      <c r="AO44" s="192"/>
      <c r="AP44" s="192"/>
      <c r="AQ44" s="40"/>
      <c r="AR44" s="193"/>
      <c r="AS44" s="193"/>
      <c r="AT44" s="193"/>
      <c r="AU44" s="195">
        <v>1</v>
      </c>
      <c r="AV44" s="195"/>
      <c r="AW44" s="195"/>
      <c r="AX44" s="195"/>
      <c r="AY44" s="195"/>
      <c r="AZ44" s="41"/>
      <c r="BA44" s="194"/>
      <c r="BB44" s="194"/>
      <c r="BC44" s="194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</row>
    <row r="45" spans="1:82" ht="15" customHeight="1" x14ac:dyDescent="0.4">
      <c r="A45" s="7"/>
      <c r="B45" s="127"/>
      <c r="C45" s="127"/>
      <c r="D45" s="127"/>
      <c r="E45" s="128"/>
      <c r="F45" s="128"/>
      <c r="G45" s="128"/>
      <c r="H45" s="128"/>
      <c r="I45" s="128"/>
      <c r="J45" s="128"/>
      <c r="K45" s="128"/>
      <c r="L45" s="128"/>
      <c r="M45" s="129"/>
      <c r="N45" s="129"/>
      <c r="O45" s="18"/>
      <c r="P45" s="125"/>
      <c r="Q45" s="125"/>
      <c r="R45" s="125"/>
      <c r="S45" s="126">
        <f t="shared" si="3"/>
        <v>0</v>
      </c>
      <c r="T45" s="126"/>
      <c r="U45" s="126"/>
      <c r="V45" s="126"/>
      <c r="W45" s="126"/>
      <c r="X45" s="19"/>
      <c r="Y45" s="112"/>
      <c r="Z45" s="112"/>
      <c r="AA45" s="112"/>
      <c r="AB45" s="7"/>
      <c r="AC45" s="23"/>
      <c r="AD45" s="190"/>
      <c r="AE45" s="190"/>
      <c r="AF45" s="190"/>
      <c r="AG45" s="191"/>
      <c r="AH45" s="191"/>
      <c r="AI45" s="191"/>
      <c r="AJ45" s="191"/>
      <c r="AK45" s="191"/>
      <c r="AL45" s="191"/>
      <c r="AM45" s="191"/>
      <c r="AN45" s="191"/>
      <c r="AO45" s="192"/>
      <c r="AP45" s="192"/>
      <c r="AQ45" s="40"/>
      <c r="AR45" s="193"/>
      <c r="AS45" s="193"/>
      <c r="AT45" s="193"/>
      <c r="AU45" s="195">
        <v>1</v>
      </c>
      <c r="AV45" s="195"/>
      <c r="AW45" s="195"/>
      <c r="AX45" s="195"/>
      <c r="AY45" s="195"/>
      <c r="AZ45" s="41"/>
      <c r="BA45" s="194"/>
      <c r="BB45" s="194"/>
      <c r="BC45" s="194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</row>
    <row r="46" spans="1:82" ht="15" customHeight="1" x14ac:dyDescent="0.4">
      <c r="A46" s="7"/>
      <c r="B46" s="127"/>
      <c r="C46" s="127"/>
      <c r="D46" s="127"/>
      <c r="E46" s="128"/>
      <c r="F46" s="128"/>
      <c r="G46" s="128"/>
      <c r="H46" s="128"/>
      <c r="I46" s="128"/>
      <c r="J46" s="128"/>
      <c r="K46" s="128"/>
      <c r="L46" s="128"/>
      <c r="M46" s="129"/>
      <c r="N46" s="129"/>
      <c r="O46" s="18"/>
      <c r="P46" s="125"/>
      <c r="Q46" s="125"/>
      <c r="R46" s="125"/>
      <c r="S46" s="126">
        <f t="shared" si="3"/>
        <v>0</v>
      </c>
      <c r="T46" s="126"/>
      <c r="U46" s="126"/>
      <c r="V46" s="126"/>
      <c r="W46" s="126"/>
      <c r="X46" s="19"/>
      <c r="Y46" s="112"/>
      <c r="Z46" s="112"/>
      <c r="AA46" s="112"/>
      <c r="AB46" s="7"/>
      <c r="AC46" s="23"/>
      <c r="AD46" s="190"/>
      <c r="AE46" s="190"/>
      <c r="AF46" s="190"/>
      <c r="AG46" s="191"/>
      <c r="AH46" s="191"/>
      <c r="AI46" s="191"/>
      <c r="AJ46" s="191"/>
      <c r="AK46" s="191"/>
      <c r="AL46" s="191"/>
      <c r="AM46" s="191"/>
      <c r="AN46" s="191"/>
      <c r="AO46" s="192"/>
      <c r="AP46" s="192"/>
      <c r="AQ46" s="40"/>
      <c r="AR46" s="193"/>
      <c r="AS46" s="193"/>
      <c r="AT46" s="193"/>
      <c r="AU46" s="195">
        <v>1</v>
      </c>
      <c r="AV46" s="195"/>
      <c r="AW46" s="195"/>
      <c r="AX46" s="195"/>
      <c r="AY46" s="195"/>
      <c r="AZ46" s="41"/>
      <c r="BA46" s="194"/>
      <c r="BB46" s="194"/>
      <c r="BC46" s="194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</row>
    <row r="47" spans="1:82" ht="15" customHeight="1" x14ac:dyDescent="0.4">
      <c r="A47" s="7"/>
      <c r="B47" s="127"/>
      <c r="C47" s="127"/>
      <c r="D47" s="127"/>
      <c r="E47" s="128"/>
      <c r="F47" s="128"/>
      <c r="G47" s="128"/>
      <c r="H47" s="128"/>
      <c r="I47" s="128"/>
      <c r="J47" s="128"/>
      <c r="K47" s="128"/>
      <c r="L47" s="128"/>
      <c r="M47" s="129"/>
      <c r="N47" s="129"/>
      <c r="O47" s="18"/>
      <c r="P47" s="125"/>
      <c r="Q47" s="125"/>
      <c r="R47" s="125"/>
      <c r="S47" s="126">
        <f t="shared" si="3"/>
        <v>0</v>
      </c>
      <c r="T47" s="126"/>
      <c r="U47" s="126"/>
      <c r="V47" s="126"/>
      <c r="W47" s="126"/>
      <c r="X47" s="19"/>
      <c r="Y47" s="112"/>
      <c r="Z47" s="112"/>
      <c r="AA47" s="112"/>
      <c r="AB47" s="7"/>
      <c r="AC47" s="23"/>
      <c r="AD47" s="190"/>
      <c r="AE47" s="190"/>
      <c r="AF47" s="190"/>
      <c r="AG47" s="191"/>
      <c r="AH47" s="191"/>
      <c r="AI47" s="191"/>
      <c r="AJ47" s="191"/>
      <c r="AK47" s="191"/>
      <c r="AL47" s="191"/>
      <c r="AM47" s="191"/>
      <c r="AN47" s="191"/>
      <c r="AO47" s="192"/>
      <c r="AP47" s="192"/>
      <c r="AQ47" s="40"/>
      <c r="AR47" s="193"/>
      <c r="AS47" s="193"/>
      <c r="AT47" s="193"/>
      <c r="AU47" s="195">
        <v>1</v>
      </c>
      <c r="AV47" s="195"/>
      <c r="AW47" s="195"/>
      <c r="AX47" s="195"/>
      <c r="AY47" s="195"/>
      <c r="AZ47" s="41"/>
      <c r="BA47" s="194"/>
      <c r="BB47" s="194"/>
      <c r="BC47" s="194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</row>
    <row r="48" spans="1:82" ht="15" customHeight="1" x14ac:dyDescent="0.4">
      <c r="A48" s="7"/>
      <c r="B48" s="127"/>
      <c r="C48" s="127"/>
      <c r="D48" s="127"/>
      <c r="E48" s="128"/>
      <c r="F48" s="128"/>
      <c r="G48" s="128"/>
      <c r="H48" s="128"/>
      <c r="I48" s="128"/>
      <c r="J48" s="128"/>
      <c r="K48" s="128"/>
      <c r="L48" s="128"/>
      <c r="M48" s="129"/>
      <c r="N48" s="129"/>
      <c r="O48" s="18"/>
      <c r="P48" s="125"/>
      <c r="Q48" s="125"/>
      <c r="R48" s="125"/>
      <c r="S48" s="126">
        <f t="shared" si="3"/>
        <v>0</v>
      </c>
      <c r="T48" s="126"/>
      <c r="U48" s="126"/>
      <c r="V48" s="126"/>
      <c r="W48" s="126"/>
      <c r="X48" s="19"/>
      <c r="Y48" s="112"/>
      <c r="Z48" s="112"/>
      <c r="AA48" s="112"/>
      <c r="AB48" s="7"/>
      <c r="AC48" s="23"/>
      <c r="AD48" s="190"/>
      <c r="AE48" s="190"/>
      <c r="AF48" s="190"/>
      <c r="AG48" s="191"/>
      <c r="AH48" s="191"/>
      <c r="AI48" s="191"/>
      <c r="AJ48" s="191"/>
      <c r="AK48" s="191"/>
      <c r="AL48" s="191"/>
      <c r="AM48" s="191"/>
      <c r="AN48" s="191"/>
      <c r="AO48" s="192"/>
      <c r="AP48" s="192"/>
      <c r="AQ48" s="40"/>
      <c r="AR48" s="193"/>
      <c r="AS48" s="193"/>
      <c r="AT48" s="193"/>
      <c r="AU48" s="195">
        <v>1</v>
      </c>
      <c r="AV48" s="195"/>
      <c r="AW48" s="195"/>
      <c r="AX48" s="195"/>
      <c r="AY48" s="195"/>
      <c r="AZ48" s="41"/>
      <c r="BA48" s="194"/>
      <c r="BB48" s="194"/>
      <c r="BC48" s="194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</row>
    <row r="49" spans="1:82" ht="15" customHeight="1" x14ac:dyDescent="0.4">
      <c r="A49" s="7"/>
      <c r="B49" s="127"/>
      <c r="C49" s="127"/>
      <c r="D49" s="127"/>
      <c r="E49" s="128"/>
      <c r="F49" s="128"/>
      <c r="G49" s="128"/>
      <c r="H49" s="128"/>
      <c r="I49" s="128"/>
      <c r="J49" s="128"/>
      <c r="K49" s="128"/>
      <c r="L49" s="128"/>
      <c r="M49" s="129"/>
      <c r="N49" s="129"/>
      <c r="O49" s="18"/>
      <c r="P49" s="125"/>
      <c r="Q49" s="125"/>
      <c r="R49" s="125"/>
      <c r="S49" s="126">
        <f t="shared" si="3"/>
        <v>0</v>
      </c>
      <c r="T49" s="126"/>
      <c r="U49" s="126"/>
      <c r="V49" s="126"/>
      <c r="W49" s="126"/>
      <c r="X49" s="19"/>
      <c r="Y49" s="112"/>
      <c r="Z49" s="112"/>
      <c r="AA49" s="112"/>
      <c r="AB49" s="7"/>
      <c r="AC49" s="23"/>
      <c r="AD49" s="190"/>
      <c r="AE49" s="190"/>
      <c r="AF49" s="190"/>
      <c r="AG49" s="191"/>
      <c r="AH49" s="191"/>
      <c r="AI49" s="191"/>
      <c r="AJ49" s="191"/>
      <c r="AK49" s="191"/>
      <c r="AL49" s="191"/>
      <c r="AM49" s="191"/>
      <c r="AN49" s="191"/>
      <c r="AO49" s="192"/>
      <c r="AP49" s="192"/>
      <c r="AQ49" s="40"/>
      <c r="AR49" s="193"/>
      <c r="AS49" s="193"/>
      <c r="AT49" s="193"/>
      <c r="AU49" s="195">
        <v>1</v>
      </c>
      <c r="AV49" s="195"/>
      <c r="AW49" s="195"/>
      <c r="AX49" s="195"/>
      <c r="AY49" s="195"/>
      <c r="AZ49" s="41"/>
      <c r="BA49" s="194"/>
      <c r="BB49" s="194"/>
      <c r="BC49" s="194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</row>
    <row r="50" spans="1:82" ht="15" customHeight="1" x14ac:dyDescent="0.4">
      <c r="A50" s="7"/>
      <c r="B50" s="127"/>
      <c r="C50" s="127"/>
      <c r="D50" s="127"/>
      <c r="E50" s="128"/>
      <c r="F50" s="128"/>
      <c r="G50" s="128"/>
      <c r="H50" s="128"/>
      <c r="I50" s="128"/>
      <c r="J50" s="128"/>
      <c r="K50" s="128"/>
      <c r="L50" s="128"/>
      <c r="M50" s="129"/>
      <c r="N50" s="129"/>
      <c r="O50" s="18"/>
      <c r="P50" s="125"/>
      <c r="Q50" s="125"/>
      <c r="R50" s="125"/>
      <c r="S50" s="126">
        <f t="shared" si="3"/>
        <v>0</v>
      </c>
      <c r="T50" s="126"/>
      <c r="U50" s="126"/>
      <c r="V50" s="126"/>
      <c r="W50" s="126"/>
      <c r="X50" s="19"/>
      <c r="Y50" s="112"/>
      <c r="Z50" s="112"/>
      <c r="AA50" s="112"/>
      <c r="AB50" s="7"/>
      <c r="AC50" s="23"/>
      <c r="AD50" s="190"/>
      <c r="AE50" s="190"/>
      <c r="AF50" s="190"/>
      <c r="AG50" s="191"/>
      <c r="AH50" s="191"/>
      <c r="AI50" s="191"/>
      <c r="AJ50" s="191"/>
      <c r="AK50" s="191"/>
      <c r="AL50" s="191"/>
      <c r="AM50" s="191"/>
      <c r="AN50" s="191"/>
      <c r="AO50" s="192"/>
      <c r="AP50" s="192"/>
      <c r="AQ50" s="40"/>
      <c r="AR50" s="193"/>
      <c r="AS50" s="193"/>
      <c r="AT50" s="193"/>
      <c r="AU50" s="195">
        <v>1</v>
      </c>
      <c r="AV50" s="195"/>
      <c r="AW50" s="195"/>
      <c r="AX50" s="195"/>
      <c r="AY50" s="195"/>
      <c r="AZ50" s="41"/>
      <c r="BA50" s="194"/>
      <c r="BB50" s="194"/>
      <c r="BC50" s="194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</row>
    <row r="51" spans="1:82" ht="15" customHeight="1" x14ac:dyDescent="0.4">
      <c r="A51" s="7"/>
      <c r="B51" s="127"/>
      <c r="C51" s="127"/>
      <c r="D51" s="127"/>
      <c r="E51" s="128"/>
      <c r="F51" s="128"/>
      <c r="G51" s="128"/>
      <c r="H51" s="128"/>
      <c r="I51" s="128"/>
      <c r="J51" s="128"/>
      <c r="K51" s="128"/>
      <c r="L51" s="128"/>
      <c r="M51" s="129"/>
      <c r="N51" s="129"/>
      <c r="O51" s="18"/>
      <c r="P51" s="125"/>
      <c r="Q51" s="125"/>
      <c r="R51" s="125"/>
      <c r="S51" s="126">
        <f t="shared" si="3"/>
        <v>0</v>
      </c>
      <c r="T51" s="126"/>
      <c r="U51" s="126"/>
      <c r="V51" s="126"/>
      <c r="W51" s="126"/>
      <c r="X51" s="19"/>
      <c r="Y51" s="112"/>
      <c r="Z51" s="112"/>
      <c r="AA51" s="112"/>
      <c r="AB51" s="7"/>
      <c r="AC51" s="23"/>
      <c r="AD51" s="190"/>
      <c r="AE51" s="190"/>
      <c r="AF51" s="190"/>
      <c r="AG51" s="191"/>
      <c r="AH51" s="191"/>
      <c r="AI51" s="191"/>
      <c r="AJ51" s="191"/>
      <c r="AK51" s="191"/>
      <c r="AL51" s="191"/>
      <c r="AM51" s="191"/>
      <c r="AN51" s="191"/>
      <c r="AO51" s="192"/>
      <c r="AP51" s="192"/>
      <c r="AQ51" s="40"/>
      <c r="AR51" s="193"/>
      <c r="AS51" s="193"/>
      <c r="AT51" s="193"/>
      <c r="AU51" s="195">
        <v>1</v>
      </c>
      <c r="AV51" s="195"/>
      <c r="AW51" s="195"/>
      <c r="AX51" s="195"/>
      <c r="AY51" s="195"/>
      <c r="AZ51" s="41"/>
      <c r="BA51" s="194"/>
      <c r="BB51" s="194"/>
      <c r="BC51" s="194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</row>
    <row r="52" spans="1:82" ht="15" customHeight="1" x14ac:dyDescent="0.4">
      <c r="A52" s="7"/>
      <c r="B52" s="127"/>
      <c r="C52" s="127"/>
      <c r="D52" s="127"/>
      <c r="E52" s="128"/>
      <c r="F52" s="128"/>
      <c r="G52" s="128"/>
      <c r="H52" s="128"/>
      <c r="I52" s="128"/>
      <c r="J52" s="128"/>
      <c r="K52" s="128"/>
      <c r="L52" s="128"/>
      <c r="M52" s="129"/>
      <c r="N52" s="129"/>
      <c r="O52" s="18"/>
      <c r="P52" s="125"/>
      <c r="Q52" s="125"/>
      <c r="R52" s="125"/>
      <c r="S52" s="126">
        <f t="shared" si="3"/>
        <v>0</v>
      </c>
      <c r="T52" s="126"/>
      <c r="U52" s="126"/>
      <c r="V52" s="126"/>
      <c r="W52" s="126"/>
      <c r="X52" s="19"/>
      <c r="Y52" s="112"/>
      <c r="Z52" s="112"/>
      <c r="AA52" s="112"/>
      <c r="AB52" s="7"/>
      <c r="AC52" s="23"/>
      <c r="AD52" s="190"/>
      <c r="AE52" s="190"/>
      <c r="AF52" s="190"/>
      <c r="AG52" s="191"/>
      <c r="AH52" s="191"/>
      <c r="AI52" s="191"/>
      <c r="AJ52" s="191"/>
      <c r="AK52" s="191"/>
      <c r="AL52" s="191"/>
      <c r="AM52" s="191"/>
      <c r="AN52" s="191"/>
      <c r="AO52" s="192"/>
      <c r="AP52" s="192"/>
      <c r="AQ52" s="40"/>
      <c r="AR52" s="193"/>
      <c r="AS52" s="193"/>
      <c r="AT52" s="193"/>
      <c r="AU52" s="195">
        <v>1</v>
      </c>
      <c r="AV52" s="195"/>
      <c r="AW52" s="195"/>
      <c r="AX52" s="195"/>
      <c r="AY52" s="195"/>
      <c r="AZ52" s="41"/>
      <c r="BA52" s="194"/>
      <c r="BB52" s="194"/>
      <c r="BC52" s="194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</row>
    <row r="53" spans="1:82" ht="15" customHeight="1" thickBot="1" x14ac:dyDescent="0.45">
      <c r="A53" s="7"/>
      <c r="B53" s="127"/>
      <c r="C53" s="127"/>
      <c r="D53" s="127"/>
      <c r="E53" s="128"/>
      <c r="F53" s="128"/>
      <c r="G53" s="128"/>
      <c r="H53" s="128"/>
      <c r="I53" s="128"/>
      <c r="J53" s="128"/>
      <c r="K53" s="128"/>
      <c r="L53" s="128"/>
      <c r="M53" s="129"/>
      <c r="N53" s="129"/>
      <c r="O53" s="18"/>
      <c r="P53" s="153"/>
      <c r="Q53" s="153"/>
      <c r="R53" s="153"/>
      <c r="S53" s="154">
        <f t="shared" si="3"/>
        <v>0</v>
      </c>
      <c r="T53" s="154"/>
      <c r="U53" s="154"/>
      <c r="V53" s="154"/>
      <c r="W53" s="154"/>
      <c r="X53" s="19"/>
      <c r="Y53" s="112"/>
      <c r="Z53" s="112"/>
      <c r="AA53" s="112"/>
      <c r="AB53" s="7"/>
      <c r="AC53" s="23"/>
      <c r="AD53" s="190"/>
      <c r="AE53" s="190"/>
      <c r="AF53" s="190"/>
      <c r="AG53" s="191"/>
      <c r="AH53" s="191"/>
      <c r="AI53" s="191"/>
      <c r="AJ53" s="191"/>
      <c r="AK53" s="191"/>
      <c r="AL53" s="191"/>
      <c r="AM53" s="191"/>
      <c r="AN53" s="191"/>
      <c r="AO53" s="192"/>
      <c r="AP53" s="192"/>
      <c r="AQ53" s="40"/>
      <c r="AR53" s="197"/>
      <c r="AS53" s="197"/>
      <c r="AT53" s="197"/>
      <c r="AU53" s="195">
        <v>1</v>
      </c>
      <c r="AV53" s="195"/>
      <c r="AW53" s="195"/>
      <c r="AX53" s="195"/>
      <c r="AY53" s="195"/>
      <c r="AZ53" s="41"/>
      <c r="BA53" s="194"/>
      <c r="BB53" s="194"/>
      <c r="BC53" s="194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</row>
    <row r="54" spans="1:82" ht="15" customHeight="1" thickBot="1" x14ac:dyDescent="0.45">
      <c r="A54" s="7"/>
      <c r="B54" s="145"/>
      <c r="C54" s="145"/>
      <c r="D54" s="145"/>
      <c r="E54" s="146"/>
      <c r="F54" s="146"/>
      <c r="G54" s="146"/>
      <c r="H54" s="146"/>
      <c r="I54" s="146"/>
      <c r="J54" s="146"/>
      <c r="K54" s="146"/>
      <c r="L54" s="146"/>
      <c r="M54" s="147"/>
      <c r="N54" s="147"/>
      <c r="O54" s="49"/>
      <c r="P54" s="148" t="s">
        <v>33</v>
      </c>
      <c r="Q54" s="149"/>
      <c r="R54" s="149"/>
      <c r="S54" s="150">
        <f>SUM(S20:W53)</f>
        <v>0</v>
      </c>
      <c r="T54" s="150"/>
      <c r="U54" s="150"/>
      <c r="V54" s="150"/>
      <c r="W54" s="151"/>
      <c r="X54" s="49"/>
      <c r="Y54" s="152"/>
      <c r="Z54" s="152"/>
      <c r="AA54" s="152"/>
      <c r="AB54" s="7"/>
      <c r="AC54" s="23"/>
      <c r="AD54" s="198"/>
      <c r="AE54" s="198"/>
      <c r="AF54" s="198"/>
      <c r="AG54" s="176"/>
      <c r="AH54" s="176"/>
      <c r="AI54" s="176"/>
      <c r="AJ54" s="176"/>
      <c r="AK54" s="176"/>
      <c r="AL54" s="176"/>
      <c r="AM54" s="176"/>
      <c r="AN54" s="176"/>
      <c r="AO54" s="199"/>
      <c r="AP54" s="199"/>
      <c r="AQ54" s="37"/>
      <c r="AR54" s="200" t="s">
        <v>33</v>
      </c>
      <c r="AS54" s="201"/>
      <c r="AT54" s="201"/>
      <c r="AU54" s="202">
        <v>2780000</v>
      </c>
      <c r="AV54" s="202"/>
      <c r="AW54" s="202"/>
      <c r="AX54" s="202"/>
      <c r="AY54" s="203"/>
      <c r="AZ54" s="37"/>
      <c r="BA54" s="175"/>
      <c r="BB54" s="175"/>
      <c r="BC54" s="175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</row>
    <row r="55" spans="1:82" ht="15" customHeight="1" thickBot="1" x14ac:dyDescent="0.45">
      <c r="A55" s="7"/>
      <c r="B55" s="108" t="s">
        <v>30</v>
      </c>
      <c r="C55" s="109"/>
      <c r="D55" s="109"/>
      <c r="E55" s="109"/>
      <c r="F55" s="109" t="s">
        <v>31</v>
      </c>
      <c r="G55" s="109"/>
      <c r="H55" s="109"/>
      <c r="I55" s="109"/>
      <c r="J55" s="109"/>
      <c r="K55" s="110" t="s">
        <v>32</v>
      </c>
      <c r="L55" s="110"/>
      <c r="M55" s="110"/>
      <c r="N55" s="111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7"/>
      <c r="AC55" s="23"/>
      <c r="AD55" s="219" t="s">
        <v>30</v>
      </c>
      <c r="AE55" s="220"/>
      <c r="AF55" s="220"/>
      <c r="AG55" s="220"/>
      <c r="AH55" s="220" t="s">
        <v>31</v>
      </c>
      <c r="AI55" s="220"/>
      <c r="AJ55" s="220"/>
      <c r="AK55" s="220"/>
      <c r="AL55" s="220"/>
      <c r="AM55" s="221" t="s">
        <v>32</v>
      </c>
      <c r="AN55" s="221"/>
      <c r="AO55" s="221"/>
      <c r="AP55" s="222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</row>
    <row r="56" spans="1:82" ht="15" customHeight="1" x14ac:dyDescent="0.4">
      <c r="A56" s="7"/>
      <c r="B56" s="107"/>
      <c r="C56" s="107"/>
      <c r="D56" s="107"/>
      <c r="E56" s="107"/>
      <c r="F56" s="122"/>
      <c r="G56" s="123"/>
      <c r="H56" s="123"/>
      <c r="I56" s="123"/>
      <c r="J56" s="124"/>
      <c r="K56" s="116"/>
      <c r="L56" s="117"/>
      <c r="M56" s="117"/>
      <c r="N56" s="118"/>
      <c r="O56" s="44"/>
      <c r="P56" s="160" t="s">
        <v>28</v>
      </c>
      <c r="Q56" s="160"/>
      <c r="R56" s="160"/>
      <c r="S56" s="160" t="s">
        <v>14</v>
      </c>
      <c r="T56" s="160"/>
      <c r="U56" s="160"/>
      <c r="V56" s="160" t="s">
        <v>14</v>
      </c>
      <c r="W56" s="160"/>
      <c r="X56" s="160"/>
      <c r="Y56" s="160" t="s">
        <v>14</v>
      </c>
      <c r="Z56" s="160"/>
      <c r="AA56" s="160"/>
      <c r="AB56" s="7"/>
      <c r="AC56" s="23"/>
      <c r="AD56" s="189"/>
      <c r="AE56" s="189"/>
      <c r="AF56" s="189"/>
      <c r="AG56" s="189"/>
      <c r="AH56" s="223"/>
      <c r="AI56" s="224"/>
      <c r="AJ56" s="224"/>
      <c r="AK56" s="224"/>
      <c r="AL56" s="225"/>
      <c r="AM56" s="226"/>
      <c r="AN56" s="227"/>
      <c r="AO56" s="227"/>
      <c r="AP56" s="228"/>
      <c r="AQ56" s="23"/>
      <c r="AR56" s="196" t="s">
        <v>28</v>
      </c>
      <c r="AS56" s="196"/>
      <c r="AT56" s="196"/>
      <c r="AU56" s="196" t="s">
        <v>14</v>
      </c>
      <c r="AV56" s="196"/>
      <c r="AW56" s="196"/>
      <c r="AX56" s="196" t="s">
        <v>14</v>
      </c>
      <c r="AY56" s="196"/>
      <c r="AZ56" s="196"/>
      <c r="BA56" s="196" t="s">
        <v>14</v>
      </c>
      <c r="BB56" s="196"/>
      <c r="BC56" s="196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</row>
    <row r="57" spans="1:82" ht="15" customHeight="1" x14ac:dyDescent="0.4">
      <c r="A57" s="7"/>
      <c r="B57" s="112"/>
      <c r="C57" s="112"/>
      <c r="D57" s="112"/>
      <c r="E57" s="112"/>
      <c r="F57" s="119"/>
      <c r="G57" s="120"/>
      <c r="H57" s="120"/>
      <c r="I57" s="120"/>
      <c r="J57" s="121"/>
      <c r="K57" s="113"/>
      <c r="L57" s="114"/>
      <c r="M57" s="114"/>
      <c r="N57" s="115"/>
      <c r="O57" s="44"/>
      <c r="P57" s="158"/>
      <c r="Q57" s="158"/>
      <c r="R57" s="158"/>
      <c r="S57" s="158"/>
      <c r="T57" s="158"/>
      <c r="U57" s="158"/>
      <c r="V57" s="158"/>
      <c r="W57" s="158"/>
      <c r="X57" s="158"/>
      <c r="Y57" s="158"/>
      <c r="Z57" s="158"/>
      <c r="AA57" s="158"/>
      <c r="AB57" s="7"/>
      <c r="AC57" s="23"/>
      <c r="AD57" s="194"/>
      <c r="AE57" s="194"/>
      <c r="AF57" s="194"/>
      <c r="AG57" s="194"/>
      <c r="AH57" s="211"/>
      <c r="AI57" s="212"/>
      <c r="AJ57" s="212"/>
      <c r="AK57" s="212"/>
      <c r="AL57" s="213"/>
      <c r="AM57" s="214"/>
      <c r="AN57" s="215"/>
      <c r="AO57" s="215"/>
      <c r="AP57" s="216"/>
      <c r="AQ57" s="23"/>
      <c r="AR57" s="217"/>
      <c r="AS57" s="217"/>
      <c r="AT57" s="217"/>
      <c r="AU57" s="217"/>
      <c r="AV57" s="217"/>
      <c r="AW57" s="217"/>
      <c r="AX57" s="217"/>
      <c r="AY57" s="217"/>
      <c r="AZ57" s="217"/>
      <c r="BA57" s="217"/>
      <c r="BB57" s="217"/>
      <c r="BC57" s="217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</row>
    <row r="58" spans="1:82" ht="15" customHeight="1" x14ac:dyDescent="0.4">
      <c r="A58" s="7"/>
      <c r="B58" s="112"/>
      <c r="C58" s="112"/>
      <c r="D58" s="112"/>
      <c r="E58" s="112"/>
      <c r="F58" s="119"/>
      <c r="G58" s="120"/>
      <c r="H58" s="120"/>
      <c r="I58" s="120"/>
      <c r="J58" s="121"/>
      <c r="K58" s="113"/>
      <c r="L58" s="114"/>
      <c r="M58" s="114"/>
      <c r="N58" s="115"/>
      <c r="O58" s="44"/>
      <c r="P58" s="159"/>
      <c r="Q58" s="159"/>
      <c r="R58" s="159"/>
      <c r="S58" s="159"/>
      <c r="T58" s="159"/>
      <c r="U58" s="159"/>
      <c r="V58" s="159"/>
      <c r="W58" s="159"/>
      <c r="X58" s="159"/>
      <c r="Y58" s="159"/>
      <c r="Z58" s="159"/>
      <c r="AA58" s="159"/>
      <c r="AB58" s="7"/>
      <c r="AC58" s="23"/>
      <c r="AD58" s="194"/>
      <c r="AE58" s="194"/>
      <c r="AF58" s="194"/>
      <c r="AG58" s="194"/>
      <c r="AH58" s="211"/>
      <c r="AI58" s="212"/>
      <c r="AJ58" s="212"/>
      <c r="AK58" s="212"/>
      <c r="AL58" s="213"/>
      <c r="AM58" s="214"/>
      <c r="AN58" s="215"/>
      <c r="AO58" s="215"/>
      <c r="AP58" s="216"/>
      <c r="AQ58" s="23"/>
      <c r="AR58" s="218"/>
      <c r="AS58" s="218"/>
      <c r="AT58" s="218"/>
      <c r="AU58" s="218"/>
      <c r="AV58" s="218"/>
      <c r="AW58" s="218"/>
      <c r="AX58" s="218"/>
      <c r="AY58" s="218"/>
      <c r="AZ58" s="218"/>
      <c r="BA58" s="218"/>
      <c r="BB58" s="218"/>
      <c r="BC58" s="218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</row>
    <row r="59" spans="1:82" ht="15" customHeight="1" x14ac:dyDescent="0.4">
      <c r="A59" s="7"/>
      <c r="B59" s="142" t="s">
        <v>27</v>
      </c>
      <c r="C59" s="142"/>
      <c r="D59" s="142"/>
      <c r="E59" s="20"/>
      <c r="F59" s="161"/>
      <c r="G59" s="161"/>
      <c r="H59" s="161"/>
      <c r="I59" s="161"/>
      <c r="J59" s="161"/>
      <c r="K59" s="161"/>
      <c r="L59" s="161"/>
      <c r="M59" s="161"/>
      <c r="N59" s="161"/>
      <c r="O59" s="44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7"/>
      <c r="AC59" s="23"/>
      <c r="AD59" s="175" t="s">
        <v>27</v>
      </c>
      <c r="AE59" s="175"/>
      <c r="AF59" s="175"/>
      <c r="AG59" s="37"/>
      <c r="AH59" s="37"/>
      <c r="AI59" s="37"/>
      <c r="AJ59" s="37"/>
      <c r="AK59" s="37"/>
      <c r="AL59" s="23"/>
      <c r="AM59" s="23"/>
      <c r="AN59" s="23"/>
      <c r="AO59" s="23"/>
      <c r="AP59" s="23"/>
      <c r="AQ59" s="23"/>
      <c r="AR59" s="218"/>
      <c r="AS59" s="218"/>
      <c r="AT59" s="218"/>
      <c r="AU59" s="218"/>
      <c r="AV59" s="218"/>
      <c r="AW59" s="218"/>
      <c r="AX59" s="218"/>
      <c r="AY59" s="218"/>
      <c r="AZ59" s="218"/>
      <c r="BA59" s="218"/>
      <c r="BB59" s="218"/>
      <c r="BC59" s="218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</row>
    <row r="60" spans="1:82" ht="15" customHeight="1" x14ac:dyDescent="0.4">
      <c r="A60" s="7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44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7"/>
      <c r="AC60" s="23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23"/>
      <c r="AR60" s="218"/>
      <c r="AS60" s="218"/>
      <c r="AT60" s="218"/>
      <c r="AU60" s="218"/>
      <c r="AV60" s="218"/>
      <c r="AW60" s="218"/>
      <c r="AX60" s="218"/>
      <c r="AY60" s="218"/>
      <c r="AZ60" s="218"/>
      <c r="BA60" s="218"/>
      <c r="BB60" s="218"/>
      <c r="BC60" s="218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</row>
  </sheetData>
  <sheetProtection algorithmName="SHA-512" hashValue="d+v7QgIV+jInOQzLaGj2W2jp1XAOEaB1iTNwi/FTmIxNO4aGy9k+4nItetfD36U1ejDSAMxEtKwoyR+v4IyLYg==" saltValue="LH+rAOVXnRvsiqQvIGQmiQ==" spinCount="100000" sheet="1" objects="1" scenarios="1" formatCells="0" formatColumns="0" formatRows="0" insertColumns="0" insertRows="0" deleteColumns="0" deleteRows="0" selectLockedCells="1"/>
  <mergeCells count="569">
    <mergeCell ref="S15:AA17"/>
    <mergeCell ref="B15:D15"/>
    <mergeCell ref="AD15:AF15"/>
    <mergeCell ref="B16:D16"/>
    <mergeCell ref="BA56:BC56"/>
    <mergeCell ref="AD57:AG57"/>
    <mergeCell ref="AH57:AL57"/>
    <mergeCell ref="AM57:AP57"/>
    <mergeCell ref="AR57:AT60"/>
    <mergeCell ref="AU57:AW60"/>
    <mergeCell ref="AX57:AZ60"/>
    <mergeCell ref="BA57:BC60"/>
    <mergeCell ref="AD58:AG58"/>
    <mergeCell ref="AH58:AL58"/>
    <mergeCell ref="AM58:AP58"/>
    <mergeCell ref="AD59:AF59"/>
    <mergeCell ref="AD60:AP60"/>
    <mergeCell ref="AD55:AG55"/>
    <mergeCell ref="AH55:AL55"/>
    <mergeCell ref="AM55:AP55"/>
    <mergeCell ref="AD56:AG56"/>
    <mergeCell ref="AH56:AL56"/>
    <mergeCell ref="AM56:AP56"/>
    <mergeCell ref="AR56:AT56"/>
    <mergeCell ref="AU56:AW56"/>
    <mergeCell ref="AD52:AF52"/>
    <mergeCell ref="AG52:AN52"/>
    <mergeCell ref="AO52:AP52"/>
    <mergeCell ref="AR52:AT52"/>
    <mergeCell ref="AU52:AY52"/>
    <mergeCell ref="BA52:BC52"/>
    <mergeCell ref="AX56:AZ56"/>
    <mergeCell ref="AD53:AF53"/>
    <mergeCell ref="AG53:AN53"/>
    <mergeCell ref="AO53:AP53"/>
    <mergeCell ref="AR53:AT53"/>
    <mergeCell ref="AU53:AY53"/>
    <mergeCell ref="BA53:BC53"/>
    <mergeCell ref="AD54:AF54"/>
    <mergeCell ref="AG54:AN54"/>
    <mergeCell ref="AO54:AP54"/>
    <mergeCell ref="AR54:AT54"/>
    <mergeCell ref="AU54:AY54"/>
    <mergeCell ref="BA54:BC54"/>
    <mergeCell ref="AD50:AF50"/>
    <mergeCell ref="AG50:AN50"/>
    <mergeCell ref="AO50:AP50"/>
    <mergeCell ref="AR50:AT50"/>
    <mergeCell ref="AU50:AY50"/>
    <mergeCell ref="BA50:BC50"/>
    <mergeCell ref="AD51:AF51"/>
    <mergeCell ref="AG51:AN51"/>
    <mergeCell ref="AO51:AP51"/>
    <mergeCell ref="AR51:AT51"/>
    <mergeCell ref="AU51:AY51"/>
    <mergeCell ref="BA51:BC51"/>
    <mergeCell ref="AD48:AF48"/>
    <mergeCell ref="AG48:AN48"/>
    <mergeCell ref="AO48:AP48"/>
    <mergeCell ref="AR48:AT48"/>
    <mergeCell ref="AU48:AY48"/>
    <mergeCell ref="BA48:BC48"/>
    <mergeCell ref="AD49:AF49"/>
    <mergeCell ref="AG49:AN49"/>
    <mergeCell ref="AO49:AP49"/>
    <mergeCell ref="AR49:AT49"/>
    <mergeCell ref="AU49:AY49"/>
    <mergeCell ref="BA49:BC49"/>
    <mergeCell ref="AD46:AF46"/>
    <mergeCell ref="AG46:AN46"/>
    <mergeCell ref="AO46:AP46"/>
    <mergeCell ref="AR46:AT46"/>
    <mergeCell ref="AU46:AY46"/>
    <mergeCell ref="BA46:BC46"/>
    <mergeCell ref="AD47:AF47"/>
    <mergeCell ref="AG47:AN47"/>
    <mergeCell ref="AO47:AP47"/>
    <mergeCell ref="AR47:AT47"/>
    <mergeCell ref="AU47:AY47"/>
    <mergeCell ref="BA47:BC47"/>
    <mergeCell ref="AD44:AF44"/>
    <mergeCell ref="AG44:AN44"/>
    <mergeCell ref="AO44:AP44"/>
    <mergeCell ref="AR44:AT44"/>
    <mergeCell ref="AU44:AY44"/>
    <mergeCell ref="BA44:BC44"/>
    <mergeCell ref="AD45:AF45"/>
    <mergeCell ref="AG45:AN45"/>
    <mergeCell ref="AO45:AP45"/>
    <mergeCell ref="AR45:AT45"/>
    <mergeCell ref="AU45:AY45"/>
    <mergeCell ref="BA45:BC45"/>
    <mergeCell ref="AD42:AF42"/>
    <mergeCell ref="AG42:AN42"/>
    <mergeCell ref="AO42:AP42"/>
    <mergeCell ref="AR42:AT42"/>
    <mergeCell ref="AU42:AY42"/>
    <mergeCell ref="BA42:BC42"/>
    <mergeCell ref="AD43:AF43"/>
    <mergeCell ref="AG43:AN43"/>
    <mergeCell ref="AO43:AP43"/>
    <mergeCell ref="AR43:AT43"/>
    <mergeCell ref="AU43:AY43"/>
    <mergeCell ref="BA43:BC43"/>
    <mergeCell ref="AD40:AF40"/>
    <mergeCell ref="AG40:AN40"/>
    <mergeCell ref="AO40:AP40"/>
    <mergeCell ref="AR40:AT40"/>
    <mergeCell ref="AU40:AY40"/>
    <mergeCell ref="BA40:BC40"/>
    <mergeCell ref="AD41:AF41"/>
    <mergeCell ref="AG41:AN41"/>
    <mergeCell ref="AO41:AP41"/>
    <mergeCell ref="AR41:AT41"/>
    <mergeCell ref="AU41:AY41"/>
    <mergeCell ref="BA41:BC41"/>
    <mergeCell ref="AD38:AF38"/>
    <mergeCell ref="AG38:AN38"/>
    <mergeCell ref="AO38:AP38"/>
    <mergeCell ref="AR38:AT38"/>
    <mergeCell ref="AU38:AY38"/>
    <mergeCell ref="BA38:BC38"/>
    <mergeCell ref="AD39:AF39"/>
    <mergeCell ref="AG39:AN39"/>
    <mergeCell ref="AO39:AP39"/>
    <mergeCell ref="AR39:AT39"/>
    <mergeCell ref="AU39:AY39"/>
    <mergeCell ref="BA39:BC39"/>
    <mergeCell ref="AD36:AF36"/>
    <mergeCell ref="AG36:AN36"/>
    <mergeCell ref="AO36:AP36"/>
    <mergeCell ref="AR36:AT36"/>
    <mergeCell ref="AU36:AY36"/>
    <mergeCell ref="BA36:BC36"/>
    <mergeCell ref="AD37:AF37"/>
    <mergeCell ref="AG37:AN37"/>
    <mergeCell ref="AO37:AP37"/>
    <mergeCell ref="AR37:AT37"/>
    <mergeCell ref="AU37:AY37"/>
    <mergeCell ref="BA37:BC37"/>
    <mergeCell ref="AD34:AF34"/>
    <mergeCell ref="AG34:AN34"/>
    <mergeCell ref="AO34:AP34"/>
    <mergeCell ref="AR34:AT34"/>
    <mergeCell ref="AU34:AY34"/>
    <mergeCell ref="BA34:BC34"/>
    <mergeCell ref="AD35:AF35"/>
    <mergeCell ref="AG35:AN35"/>
    <mergeCell ref="AO35:AP35"/>
    <mergeCell ref="AR35:AT35"/>
    <mergeCell ref="AU35:AY35"/>
    <mergeCell ref="BA35:BC35"/>
    <mergeCell ref="AD32:AF32"/>
    <mergeCell ref="AG32:AN32"/>
    <mergeCell ref="AO32:AP32"/>
    <mergeCell ref="AR32:AT32"/>
    <mergeCell ref="AU32:AY32"/>
    <mergeCell ref="BA32:BC32"/>
    <mergeCell ref="AD33:AF33"/>
    <mergeCell ref="AG33:AN33"/>
    <mergeCell ref="AO33:AP33"/>
    <mergeCell ref="AR33:AT33"/>
    <mergeCell ref="AU33:AY33"/>
    <mergeCell ref="BA33:BC33"/>
    <mergeCell ref="AD30:AF30"/>
    <mergeCell ref="AG30:AN30"/>
    <mergeCell ref="AO30:AP30"/>
    <mergeCell ref="AR30:AT30"/>
    <mergeCell ref="AU30:AY30"/>
    <mergeCell ref="BA30:BC30"/>
    <mergeCell ref="AD31:AF31"/>
    <mergeCell ref="AG31:AN31"/>
    <mergeCell ref="AO31:AP31"/>
    <mergeCell ref="AR31:AT31"/>
    <mergeCell ref="AU31:AY31"/>
    <mergeCell ref="BA31:BC31"/>
    <mergeCell ref="AD28:AF28"/>
    <mergeCell ref="AG28:AN28"/>
    <mergeCell ref="AO28:AP28"/>
    <mergeCell ref="AR28:AT28"/>
    <mergeCell ref="AU28:AY28"/>
    <mergeCell ref="BA28:BC28"/>
    <mergeCell ref="AD29:AF29"/>
    <mergeCell ref="AG29:AN29"/>
    <mergeCell ref="AO29:AP29"/>
    <mergeCell ref="AR29:AT29"/>
    <mergeCell ref="AU29:AY29"/>
    <mergeCell ref="BA29:BC29"/>
    <mergeCell ref="AD26:AF26"/>
    <mergeCell ref="AG26:AN26"/>
    <mergeCell ref="AO26:AP26"/>
    <mergeCell ref="AR26:AT26"/>
    <mergeCell ref="AU26:AY26"/>
    <mergeCell ref="BA26:BC26"/>
    <mergeCell ref="AD27:AF27"/>
    <mergeCell ref="AG27:AN27"/>
    <mergeCell ref="AO27:AP27"/>
    <mergeCell ref="AR27:AT27"/>
    <mergeCell ref="AU27:AY27"/>
    <mergeCell ref="BA27:BC27"/>
    <mergeCell ref="AD24:AF24"/>
    <mergeCell ref="AG24:AN24"/>
    <mergeCell ref="AO24:AP24"/>
    <mergeCell ref="AR24:AT24"/>
    <mergeCell ref="AU24:AY24"/>
    <mergeCell ref="BA24:BC24"/>
    <mergeCell ref="AD25:AF25"/>
    <mergeCell ref="AG25:AN25"/>
    <mergeCell ref="AO25:AP25"/>
    <mergeCell ref="AR25:AT25"/>
    <mergeCell ref="AU25:AY25"/>
    <mergeCell ref="BA25:BC25"/>
    <mergeCell ref="AD22:AF22"/>
    <mergeCell ref="AG22:AN22"/>
    <mergeCell ref="AO22:AP22"/>
    <mergeCell ref="AR22:AT22"/>
    <mergeCell ref="AU22:AY22"/>
    <mergeCell ref="BA22:BC22"/>
    <mergeCell ref="AD23:AF23"/>
    <mergeCell ref="AG23:AN23"/>
    <mergeCell ref="AO23:AP23"/>
    <mergeCell ref="AR23:AT23"/>
    <mergeCell ref="AU23:AY23"/>
    <mergeCell ref="BA23:BC23"/>
    <mergeCell ref="AU19:AY19"/>
    <mergeCell ref="BA19:BC19"/>
    <mergeCell ref="AD20:AF20"/>
    <mergeCell ref="AG20:AN20"/>
    <mergeCell ref="AO20:AP20"/>
    <mergeCell ref="AR20:AT20"/>
    <mergeCell ref="AU20:AY20"/>
    <mergeCell ref="BA20:BC20"/>
    <mergeCell ref="AD21:AF21"/>
    <mergeCell ref="AG21:AN21"/>
    <mergeCell ref="AO21:AP21"/>
    <mergeCell ref="AR21:AT21"/>
    <mergeCell ref="AU21:AY21"/>
    <mergeCell ref="BA21:BC21"/>
    <mergeCell ref="AG16:AI16"/>
    <mergeCell ref="AJ16:AN16"/>
    <mergeCell ref="AO16:AS16"/>
    <mergeCell ref="AD17:AF17"/>
    <mergeCell ref="AG17:AI17"/>
    <mergeCell ref="AJ17:AN17"/>
    <mergeCell ref="AO17:AS17"/>
    <mergeCell ref="AD19:AF19"/>
    <mergeCell ref="AG19:AN19"/>
    <mergeCell ref="AO19:AP19"/>
    <mergeCell ref="AR19:AT19"/>
    <mergeCell ref="AD16:AF16"/>
    <mergeCell ref="AS11:AU11"/>
    <mergeCell ref="AJ13:AN13"/>
    <mergeCell ref="AD14:AF14"/>
    <mergeCell ref="AG14:AI14"/>
    <mergeCell ref="AJ14:AN14"/>
    <mergeCell ref="AO14:AS14"/>
    <mergeCell ref="AG15:AI15"/>
    <mergeCell ref="AJ15:AN15"/>
    <mergeCell ref="AO15:AS15"/>
    <mergeCell ref="AU2:AW2"/>
    <mergeCell ref="AX2:BC2"/>
    <mergeCell ref="AD3:AL3"/>
    <mergeCell ref="AE4:AQ6"/>
    <mergeCell ref="AS4:AU4"/>
    <mergeCell ref="AV4:BC4"/>
    <mergeCell ref="AS5:AU6"/>
    <mergeCell ref="AV5:BC6"/>
    <mergeCell ref="AD7:AF7"/>
    <mergeCell ref="AH7:AO7"/>
    <mergeCell ref="AS7:AU8"/>
    <mergeCell ref="AD8:AF8"/>
    <mergeCell ref="AH8:AO8"/>
    <mergeCell ref="B11:D12"/>
    <mergeCell ref="E11:N12"/>
    <mergeCell ref="H13:L13"/>
    <mergeCell ref="M17:Q17"/>
    <mergeCell ref="Y56:AA56"/>
    <mergeCell ref="P56:R56"/>
    <mergeCell ref="P50:R50"/>
    <mergeCell ref="S50:W50"/>
    <mergeCell ref="Y50:AA50"/>
    <mergeCell ref="E51:L51"/>
    <mergeCell ref="M51:N51"/>
    <mergeCell ref="P51:R51"/>
    <mergeCell ref="Y49:AA49"/>
    <mergeCell ref="S48:W48"/>
    <mergeCell ref="Y45:AA45"/>
    <mergeCell ref="M46:N46"/>
    <mergeCell ref="P46:R46"/>
    <mergeCell ref="S46:W46"/>
    <mergeCell ref="Y46:AA46"/>
    <mergeCell ref="B45:D45"/>
    <mergeCell ref="E45:L45"/>
    <mergeCell ref="M45:N45"/>
    <mergeCell ref="B14:D14"/>
    <mergeCell ref="H15:L15"/>
    <mergeCell ref="P57:R60"/>
    <mergeCell ref="B60:N60"/>
    <mergeCell ref="Y57:AA60"/>
    <mergeCell ref="V56:X56"/>
    <mergeCell ref="V57:X60"/>
    <mergeCell ref="S56:U56"/>
    <mergeCell ref="S57:U60"/>
    <mergeCell ref="B59:D59"/>
    <mergeCell ref="M16:Q16"/>
    <mergeCell ref="F59:N59"/>
    <mergeCell ref="S51:W51"/>
    <mergeCell ref="Y51:AA51"/>
    <mergeCell ref="E47:L47"/>
    <mergeCell ref="M47:N47"/>
    <mergeCell ref="H16:L16"/>
    <mergeCell ref="H17:L17"/>
    <mergeCell ref="E16:G16"/>
    <mergeCell ref="E17:G17"/>
    <mergeCell ref="B17:D17"/>
    <mergeCell ref="S47:W47"/>
    <mergeCell ref="Y47:AA47"/>
    <mergeCell ref="Y48:AA48"/>
    <mergeCell ref="S49:W49"/>
    <mergeCell ref="Y53:AA53"/>
    <mergeCell ref="E15:G15"/>
    <mergeCell ref="M14:Q14"/>
    <mergeCell ref="M15:Q15"/>
    <mergeCell ref="B51:D51"/>
    <mergeCell ref="B47:D47"/>
    <mergeCell ref="P47:R47"/>
    <mergeCell ref="B50:D50"/>
    <mergeCell ref="E50:L50"/>
    <mergeCell ref="M50:N50"/>
    <mergeCell ref="E14:G14"/>
    <mergeCell ref="H14:L14"/>
    <mergeCell ref="B49:D49"/>
    <mergeCell ref="E49:L49"/>
    <mergeCell ref="M49:N49"/>
    <mergeCell ref="P49:R49"/>
    <mergeCell ref="B48:D48"/>
    <mergeCell ref="E48:L48"/>
    <mergeCell ref="M48:N48"/>
    <mergeCell ref="P48:R48"/>
    <mergeCell ref="B46:D46"/>
    <mergeCell ref="E46:L46"/>
    <mergeCell ref="P45:R45"/>
    <mergeCell ref="B23:D23"/>
    <mergeCell ref="E23:L23"/>
    <mergeCell ref="Y52:AA52"/>
    <mergeCell ref="B52:D52"/>
    <mergeCell ref="E52:L52"/>
    <mergeCell ref="M52:N52"/>
    <mergeCell ref="P52:R52"/>
    <mergeCell ref="S52:W52"/>
    <mergeCell ref="B54:D54"/>
    <mergeCell ref="E54:L54"/>
    <mergeCell ref="M54:N54"/>
    <mergeCell ref="P54:R54"/>
    <mergeCell ref="S54:W54"/>
    <mergeCell ref="Y54:AA54"/>
    <mergeCell ref="B53:D53"/>
    <mergeCell ref="E53:L53"/>
    <mergeCell ref="M53:N53"/>
    <mergeCell ref="P53:R53"/>
    <mergeCell ref="S53:W53"/>
    <mergeCell ref="S45:W45"/>
    <mergeCell ref="Y43:AA43"/>
    <mergeCell ref="B44:D44"/>
    <mergeCell ref="E44:L44"/>
    <mergeCell ref="M44:N44"/>
    <mergeCell ref="P44:R44"/>
    <mergeCell ref="S44:W44"/>
    <mergeCell ref="Y44:AA44"/>
    <mergeCell ref="B43:D43"/>
    <mergeCell ref="E43:L43"/>
    <mergeCell ref="M43:N43"/>
    <mergeCell ref="P43:R43"/>
    <mergeCell ref="S43:W43"/>
    <mergeCell ref="Y41:AA41"/>
    <mergeCell ref="B42:D42"/>
    <mergeCell ref="E42:L42"/>
    <mergeCell ref="M42:N42"/>
    <mergeCell ref="P42:R42"/>
    <mergeCell ref="S42:W42"/>
    <mergeCell ref="Y42:AA42"/>
    <mergeCell ref="B41:D41"/>
    <mergeCell ref="E41:L41"/>
    <mergeCell ref="M41:N41"/>
    <mergeCell ref="P41:R41"/>
    <mergeCell ref="S41:W41"/>
    <mergeCell ref="Y39:AA39"/>
    <mergeCell ref="B40:D40"/>
    <mergeCell ref="E40:L40"/>
    <mergeCell ref="M40:N40"/>
    <mergeCell ref="P40:R40"/>
    <mergeCell ref="S40:W40"/>
    <mergeCell ref="Y40:AA40"/>
    <mergeCell ref="B39:D39"/>
    <mergeCell ref="E39:L39"/>
    <mergeCell ref="M39:N39"/>
    <mergeCell ref="P39:R39"/>
    <mergeCell ref="S39:W39"/>
    <mergeCell ref="Y37:AA37"/>
    <mergeCell ref="B38:D38"/>
    <mergeCell ref="E38:L38"/>
    <mergeCell ref="M38:N38"/>
    <mergeCell ref="P38:R38"/>
    <mergeCell ref="S38:W38"/>
    <mergeCell ref="Y38:AA38"/>
    <mergeCell ref="B37:D37"/>
    <mergeCell ref="E37:L37"/>
    <mergeCell ref="M37:N37"/>
    <mergeCell ref="P37:R37"/>
    <mergeCell ref="S37:W37"/>
    <mergeCell ref="Y35:AA35"/>
    <mergeCell ref="B36:D36"/>
    <mergeCell ref="E36:L36"/>
    <mergeCell ref="M36:N36"/>
    <mergeCell ref="P36:R36"/>
    <mergeCell ref="S36:W36"/>
    <mergeCell ref="Y36:AA36"/>
    <mergeCell ref="B35:D35"/>
    <mergeCell ref="E35:L35"/>
    <mergeCell ref="M35:N35"/>
    <mergeCell ref="P35:R35"/>
    <mergeCell ref="S35:W35"/>
    <mergeCell ref="Y33:AA33"/>
    <mergeCell ref="B34:D34"/>
    <mergeCell ref="E34:L34"/>
    <mergeCell ref="M34:N34"/>
    <mergeCell ref="P34:R34"/>
    <mergeCell ref="S34:W34"/>
    <mergeCell ref="Y34:AA34"/>
    <mergeCell ref="B33:D33"/>
    <mergeCell ref="E33:L33"/>
    <mergeCell ref="M33:N33"/>
    <mergeCell ref="P33:R33"/>
    <mergeCell ref="S33:W33"/>
    <mergeCell ref="Y31:AA31"/>
    <mergeCell ref="B32:D32"/>
    <mergeCell ref="E32:L32"/>
    <mergeCell ref="M32:N32"/>
    <mergeCell ref="P32:R32"/>
    <mergeCell ref="S32:W32"/>
    <mergeCell ref="Y32:AA32"/>
    <mergeCell ref="B31:D31"/>
    <mergeCell ref="E31:L31"/>
    <mergeCell ref="M31:N31"/>
    <mergeCell ref="P31:R31"/>
    <mergeCell ref="S31:W31"/>
    <mergeCell ref="Y29:AA29"/>
    <mergeCell ref="B30:D30"/>
    <mergeCell ref="E30:L30"/>
    <mergeCell ref="M30:N30"/>
    <mergeCell ref="P30:R30"/>
    <mergeCell ref="S30:W30"/>
    <mergeCell ref="Y30:AA30"/>
    <mergeCell ref="B29:D29"/>
    <mergeCell ref="E29:L29"/>
    <mergeCell ref="M29:N29"/>
    <mergeCell ref="P29:R29"/>
    <mergeCell ref="S29:W29"/>
    <mergeCell ref="S25:W25"/>
    <mergeCell ref="E24:L24"/>
    <mergeCell ref="M24:N24"/>
    <mergeCell ref="Y27:AA27"/>
    <mergeCell ref="B28:D28"/>
    <mergeCell ref="E28:L28"/>
    <mergeCell ref="M28:N28"/>
    <mergeCell ref="P28:R28"/>
    <mergeCell ref="S28:W28"/>
    <mergeCell ref="Y28:AA28"/>
    <mergeCell ref="B27:D27"/>
    <mergeCell ref="E27:L27"/>
    <mergeCell ref="M27:N27"/>
    <mergeCell ref="P27:R27"/>
    <mergeCell ref="S27:W27"/>
    <mergeCell ref="V2:AA2"/>
    <mergeCell ref="S2:U2"/>
    <mergeCell ref="Q11:S11"/>
    <mergeCell ref="Q5:S6"/>
    <mergeCell ref="Q4:S4"/>
    <mergeCell ref="T5:AA6"/>
    <mergeCell ref="T4:AA4"/>
    <mergeCell ref="T10:AA10"/>
    <mergeCell ref="Y24:AA24"/>
    <mergeCell ref="Y20:AA20"/>
    <mergeCell ref="Y19:AA19"/>
    <mergeCell ref="P20:R20"/>
    <mergeCell ref="P19:R19"/>
    <mergeCell ref="S19:W19"/>
    <mergeCell ref="S20:W20"/>
    <mergeCell ref="P21:R21"/>
    <mergeCell ref="S21:W21"/>
    <mergeCell ref="Y21:AA21"/>
    <mergeCell ref="P22:R22"/>
    <mergeCell ref="S22:W22"/>
    <mergeCell ref="Y22:AA22"/>
    <mergeCell ref="Y23:AA23"/>
    <mergeCell ref="P24:R24"/>
    <mergeCell ref="S24:W24"/>
    <mergeCell ref="C4:O6"/>
    <mergeCell ref="B9:D9"/>
    <mergeCell ref="B8:D8"/>
    <mergeCell ref="B7:D7"/>
    <mergeCell ref="F7:M7"/>
    <mergeCell ref="F8:M8"/>
    <mergeCell ref="F9:M9"/>
    <mergeCell ref="B58:E58"/>
    <mergeCell ref="F58:J58"/>
    <mergeCell ref="K58:N58"/>
    <mergeCell ref="B20:D20"/>
    <mergeCell ref="B19:D19"/>
    <mergeCell ref="E19:L19"/>
    <mergeCell ref="E20:L20"/>
    <mergeCell ref="M20:N20"/>
    <mergeCell ref="M19:N19"/>
    <mergeCell ref="B22:D22"/>
    <mergeCell ref="E22:L22"/>
    <mergeCell ref="M22:N22"/>
    <mergeCell ref="B21:D21"/>
    <mergeCell ref="E21:L21"/>
    <mergeCell ref="M21:N21"/>
    <mergeCell ref="B24:D24"/>
    <mergeCell ref="M23:N23"/>
    <mergeCell ref="T12:AA12"/>
    <mergeCell ref="U13:AA13"/>
    <mergeCell ref="B56:E56"/>
    <mergeCell ref="B55:E55"/>
    <mergeCell ref="K55:N55"/>
    <mergeCell ref="F55:J55"/>
    <mergeCell ref="B57:E57"/>
    <mergeCell ref="K57:N57"/>
    <mergeCell ref="K56:N56"/>
    <mergeCell ref="F57:J57"/>
    <mergeCell ref="F56:J56"/>
    <mergeCell ref="P23:R23"/>
    <mergeCell ref="S23:W23"/>
    <mergeCell ref="Y25:AA25"/>
    <mergeCell ref="B26:D26"/>
    <mergeCell ref="E26:L26"/>
    <mergeCell ref="M26:N26"/>
    <mergeCell ref="P26:R26"/>
    <mergeCell ref="S26:W26"/>
    <mergeCell ref="Y26:AA26"/>
    <mergeCell ref="B25:D25"/>
    <mergeCell ref="E25:L25"/>
    <mergeCell ref="M25:N25"/>
    <mergeCell ref="P25:R25"/>
    <mergeCell ref="S14:Z14"/>
    <mergeCell ref="Q7:S8"/>
    <mergeCell ref="AD9:AF9"/>
    <mergeCell ref="AH9:AO9"/>
    <mergeCell ref="AV10:BC10"/>
    <mergeCell ref="AD11:AF12"/>
    <mergeCell ref="AG11:AP12"/>
    <mergeCell ref="B2:R2"/>
    <mergeCell ref="B3:AA3"/>
    <mergeCell ref="B4:B6"/>
    <mergeCell ref="U9:AA9"/>
    <mergeCell ref="Q9:S10"/>
    <mergeCell ref="T7:AA8"/>
    <mergeCell ref="Q12:S12"/>
    <mergeCell ref="Q13:S13"/>
    <mergeCell ref="AW9:BC9"/>
    <mergeCell ref="AS9:AU10"/>
    <mergeCell ref="AS12:AU12"/>
    <mergeCell ref="AS13:AU13"/>
    <mergeCell ref="AV11:BC11"/>
    <mergeCell ref="AV12:BC12"/>
    <mergeCell ref="AW13:BC13"/>
    <mergeCell ref="AV7:BC8"/>
    <mergeCell ref="T11:AA11"/>
  </mergeCells>
  <phoneticPr fontId="9"/>
  <conditionalFormatting sqref="S20:W53 AU20:AY53">
    <cfRule type="cellIs" dxfId="0" priority="3" operator="equal">
      <formula>0</formula>
    </cfRule>
  </conditionalFormatting>
  <printOptions horizontalCentered="1"/>
  <pageMargins left="0.31496062992125984" right="0.11811023622047245" top="0.15748031496062992" bottom="0.35433070866141736" header="0.31496062992125984" footer="0.11811023622047245"/>
  <pageSetup paperSize="9" scale="91" orientation="portrait" verticalDpi="1200" r:id="rId1"/>
  <headerFooter>
    <oddFooter>&amp;R改2023.09.13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59BC6-3488-4833-A547-99A4C81444D7}">
  <dimension ref="A1:V108"/>
  <sheetViews>
    <sheetView zoomScaleNormal="100" workbookViewId="0">
      <selection activeCell="B14" sqref="B14:E14"/>
    </sheetView>
  </sheetViews>
  <sheetFormatPr defaultRowHeight="20.100000000000001" customHeight="1" x14ac:dyDescent="0.4"/>
  <cols>
    <col min="1" max="1" width="6.125" style="54" customWidth="1"/>
    <col min="2" max="19" width="5" style="54" customWidth="1"/>
    <col min="20" max="20" width="2.625" style="54" customWidth="1"/>
    <col min="21" max="16384" width="9" style="51"/>
  </cols>
  <sheetData>
    <row r="1" spans="1:22" ht="20.100000000000001" customHeight="1" x14ac:dyDescent="0.4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3"/>
      <c r="O1" s="62"/>
      <c r="P1" s="62"/>
      <c r="Q1" s="62"/>
      <c r="R1" s="62"/>
      <c r="S1" s="62"/>
      <c r="T1" s="50"/>
    </row>
    <row r="2" spans="1:22" ht="20.100000000000001" customHeight="1" x14ac:dyDescent="0.4">
      <c r="A2" s="62"/>
      <c r="B2" s="64"/>
      <c r="C2" s="64"/>
      <c r="D2" s="64"/>
      <c r="E2" s="64"/>
      <c r="F2" s="64"/>
      <c r="G2" s="64"/>
      <c r="H2" s="64"/>
      <c r="I2" s="62"/>
      <c r="J2" s="62"/>
      <c r="K2" s="62"/>
      <c r="L2" s="62"/>
      <c r="M2" s="62"/>
      <c r="N2" s="62"/>
      <c r="O2" s="57" t="s">
        <v>84</v>
      </c>
      <c r="P2" s="278">
        <f>'Ⓑ　現場別請求内訳書'!V2</f>
        <v>0</v>
      </c>
      <c r="Q2" s="278"/>
      <c r="R2" s="278"/>
      <c r="S2" s="279"/>
      <c r="T2" s="50"/>
    </row>
    <row r="3" spans="1:22" ht="20.100000000000001" customHeight="1" x14ac:dyDescent="0.4">
      <c r="A3" s="62"/>
      <c r="B3" s="62"/>
      <c r="C3" s="62"/>
      <c r="D3" s="62"/>
      <c r="E3" s="62"/>
      <c r="F3" s="62"/>
      <c r="G3" s="280" t="s">
        <v>85</v>
      </c>
      <c r="H3" s="280"/>
      <c r="I3" s="280"/>
      <c r="J3" s="280"/>
      <c r="K3" s="280"/>
      <c r="L3" s="280"/>
      <c r="M3" s="280"/>
      <c r="N3" s="280"/>
      <c r="O3" s="62"/>
      <c r="P3" s="62"/>
      <c r="Q3" s="62"/>
      <c r="R3" s="62"/>
      <c r="S3" s="62"/>
      <c r="T3" s="50"/>
    </row>
    <row r="4" spans="1:22" ht="20.100000000000001" customHeight="1" x14ac:dyDescent="0.25">
      <c r="A4" s="62"/>
      <c r="B4" s="281" t="s">
        <v>86</v>
      </c>
      <c r="C4" s="281"/>
      <c r="D4" s="281"/>
      <c r="E4" s="281"/>
      <c r="F4" s="281"/>
      <c r="G4" s="281"/>
      <c r="H4" s="65" t="s">
        <v>87</v>
      </c>
      <c r="I4" s="62"/>
      <c r="J4" s="62"/>
      <c r="K4" s="62"/>
      <c r="L4" s="62"/>
      <c r="M4" s="62"/>
      <c r="N4" s="62"/>
      <c r="O4" s="62"/>
      <c r="P4" s="66"/>
      <c r="Q4" s="66"/>
      <c r="R4" s="66"/>
      <c r="S4" s="66"/>
      <c r="T4" s="50"/>
      <c r="V4" s="51" t="s">
        <v>120</v>
      </c>
    </row>
    <row r="5" spans="1:22" ht="20.100000000000001" customHeight="1" x14ac:dyDescent="0.4">
      <c r="A5" s="62"/>
      <c r="B5" s="282" t="s">
        <v>88</v>
      </c>
      <c r="C5" s="282"/>
      <c r="D5" s="282"/>
      <c r="E5" s="282"/>
      <c r="F5" s="282"/>
      <c r="G5" s="282"/>
      <c r="H5" s="282"/>
      <c r="I5" s="62"/>
      <c r="J5" s="62"/>
      <c r="K5" s="283" t="s">
        <v>89</v>
      </c>
      <c r="L5" s="284"/>
      <c r="M5" s="285" t="str">
        <f>IF('Ⓑ　現場別請求内訳書'!T4=0,"",'Ⓑ　現場別請求内訳書'!T4)</f>
        <v/>
      </c>
      <c r="N5" s="286"/>
      <c r="O5" s="286"/>
      <c r="P5" s="286"/>
      <c r="Q5" s="286"/>
      <c r="R5" s="286"/>
      <c r="S5" s="287"/>
      <c r="T5" s="50"/>
    </row>
    <row r="6" spans="1:22" ht="20.100000000000001" customHeight="1" x14ac:dyDescent="0.4">
      <c r="A6" s="62"/>
      <c r="B6" s="292"/>
      <c r="C6" s="292"/>
      <c r="D6" s="292"/>
      <c r="E6" s="292"/>
      <c r="F6" s="292"/>
      <c r="G6" s="292"/>
      <c r="H6" s="292"/>
      <c r="I6" s="67"/>
      <c r="J6" s="67"/>
      <c r="K6" s="293" t="s">
        <v>90</v>
      </c>
      <c r="L6" s="294"/>
      <c r="M6" s="55" t="s">
        <v>99</v>
      </c>
      <c r="N6" s="146" t="str">
        <f>IF('Ⓑ　現場別請求内訳書'!U9=0,"",'Ⓑ　現場別請求内訳書'!U9)</f>
        <v/>
      </c>
      <c r="O6" s="146"/>
      <c r="P6" s="146"/>
      <c r="Q6" s="146"/>
      <c r="R6" s="146"/>
      <c r="S6" s="299"/>
      <c r="T6" s="50"/>
    </row>
    <row r="7" spans="1:22" ht="20.100000000000001" customHeight="1" x14ac:dyDescent="0.4">
      <c r="A7" s="62"/>
      <c r="B7" s="292"/>
      <c r="C7" s="292"/>
      <c r="D7" s="292"/>
      <c r="E7" s="292"/>
      <c r="F7" s="292"/>
      <c r="G7" s="292"/>
      <c r="H7" s="292"/>
      <c r="I7" s="68"/>
      <c r="J7" s="68"/>
      <c r="K7" s="293"/>
      <c r="L7" s="294"/>
      <c r="M7" s="146" t="str">
        <f>IF('Ⓑ　現場別請求内訳書'!T10=0,"",'Ⓑ　現場別請求内訳書'!T10)</f>
        <v/>
      </c>
      <c r="N7" s="146"/>
      <c r="O7" s="146"/>
      <c r="P7" s="146"/>
      <c r="Q7" s="146"/>
      <c r="R7" s="146"/>
      <c r="S7" s="299"/>
      <c r="T7" s="50"/>
    </row>
    <row r="8" spans="1:22" ht="20.100000000000001" customHeight="1" x14ac:dyDescent="0.4">
      <c r="A8" s="62"/>
      <c r="B8" s="295" t="str">
        <f>IF(P2=0,"",P2)</f>
        <v/>
      </c>
      <c r="C8" s="296"/>
      <c r="D8" s="296"/>
      <c r="E8" s="296"/>
      <c r="F8" s="58"/>
      <c r="G8" s="59"/>
      <c r="H8" s="59"/>
      <c r="I8" s="59"/>
      <c r="J8" s="69"/>
      <c r="K8" s="293" t="s">
        <v>91</v>
      </c>
      <c r="L8" s="294"/>
      <c r="M8" s="290" t="str">
        <f>IF('Ⓑ　現場別請求内訳書'!T5=0,"",'Ⓑ　現場別請求内訳書'!T5)</f>
        <v/>
      </c>
      <c r="N8" s="290"/>
      <c r="O8" s="290"/>
      <c r="P8" s="290"/>
      <c r="Q8" s="290"/>
      <c r="R8" s="290"/>
      <c r="S8" s="291"/>
      <c r="T8" s="50"/>
    </row>
    <row r="9" spans="1:22" ht="20.100000000000001" customHeight="1" x14ac:dyDescent="0.4">
      <c r="A9" s="62"/>
      <c r="B9" s="297" t="s">
        <v>92</v>
      </c>
      <c r="C9" s="298"/>
      <c r="D9" s="298"/>
      <c r="E9" s="298"/>
      <c r="F9" s="60"/>
      <c r="G9" s="61"/>
      <c r="H9" s="61"/>
      <c r="I9" s="61"/>
      <c r="J9" s="69"/>
      <c r="K9" s="293" t="s">
        <v>93</v>
      </c>
      <c r="L9" s="294"/>
      <c r="M9" s="288" t="str">
        <f>IF('Ⓑ　現場別請求内訳書'!T7=0,"",'Ⓑ　現場別請求内訳書'!T7)</f>
        <v/>
      </c>
      <c r="N9" s="288"/>
      <c r="O9" s="288"/>
      <c r="P9" s="288"/>
      <c r="Q9" s="288"/>
      <c r="R9" s="288"/>
      <c r="S9" s="289"/>
      <c r="T9" s="50"/>
    </row>
    <row r="10" spans="1:22" ht="20.100000000000001" customHeight="1" x14ac:dyDescent="0.4">
      <c r="A10" s="62"/>
      <c r="B10" s="265">
        <f>N39</f>
        <v>0</v>
      </c>
      <c r="C10" s="266"/>
      <c r="D10" s="266"/>
      <c r="E10" s="266"/>
      <c r="F10" s="266"/>
      <c r="G10" s="266"/>
      <c r="H10" s="266"/>
      <c r="I10" s="266"/>
      <c r="J10" s="70"/>
      <c r="K10" s="269" t="s">
        <v>94</v>
      </c>
      <c r="L10" s="270"/>
      <c r="M10" s="271" t="str">
        <f>IF('Ⓑ　現場別請求内訳書'!T11=0,"",'Ⓑ　現場別請求内訳書'!T11)</f>
        <v/>
      </c>
      <c r="N10" s="272"/>
      <c r="O10" s="272"/>
      <c r="P10" s="272"/>
      <c r="Q10" s="272"/>
      <c r="R10" s="272"/>
      <c r="S10" s="273"/>
      <c r="T10" s="50"/>
    </row>
    <row r="11" spans="1:22" ht="20.100000000000001" customHeight="1" x14ac:dyDescent="0.4">
      <c r="A11" s="62"/>
      <c r="B11" s="267"/>
      <c r="C11" s="268"/>
      <c r="D11" s="268"/>
      <c r="E11" s="268"/>
      <c r="F11" s="268"/>
      <c r="G11" s="268"/>
      <c r="H11" s="268"/>
      <c r="I11" s="268"/>
      <c r="J11" s="70"/>
      <c r="K11" s="274" t="s">
        <v>100</v>
      </c>
      <c r="L11" s="275"/>
      <c r="M11" s="56" t="s">
        <v>26</v>
      </c>
      <c r="N11" s="276" t="str">
        <f>IF('Ⓑ　現場別請求内訳書'!U13=0,"",'Ⓑ　現場別請求内訳書'!U13)</f>
        <v/>
      </c>
      <c r="O11" s="276"/>
      <c r="P11" s="276"/>
      <c r="Q11" s="276"/>
      <c r="R11" s="276"/>
      <c r="S11" s="277"/>
      <c r="T11" s="50"/>
    </row>
    <row r="12" spans="1:22" ht="20.100000000000001" customHeight="1" thickBot="1" x14ac:dyDescent="0.45">
      <c r="A12" s="62"/>
      <c r="B12" s="62"/>
      <c r="C12" s="62"/>
      <c r="D12" s="62"/>
      <c r="E12" s="62"/>
      <c r="F12" s="62"/>
      <c r="G12" s="62"/>
      <c r="H12" s="62"/>
      <c r="I12" s="67"/>
      <c r="J12" s="67"/>
      <c r="K12" s="71"/>
      <c r="L12" s="71"/>
      <c r="M12" s="72"/>
      <c r="N12" s="62"/>
      <c r="O12" s="62"/>
      <c r="P12" s="62"/>
      <c r="Q12" s="62"/>
      <c r="R12" s="62"/>
      <c r="S12" s="62"/>
      <c r="T12" s="50"/>
    </row>
    <row r="13" spans="1:22" ht="20.100000000000001" customHeight="1" thickTop="1" thickBot="1" x14ac:dyDescent="0.45">
      <c r="A13" s="62"/>
      <c r="B13" s="253" t="s">
        <v>95</v>
      </c>
      <c r="C13" s="254"/>
      <c r="D13" s="254"/>
      <c r="E13" s="254"/>
      <c r="F13" s="255" t="s">
        <v>103</v>
      </c>
      <c r="G13" s="254"/>
      <c r="H13" s="254"/>
      <c r="I13" s="254"/>
      <c r="J13" s="254"/>
      <c r="K13" s="254"/>
      <c r="L13" s="254"/>
      <c r="M13" s="256"/>
      <c r="N13" s="254" t="s">
        <v>92</v>
      </c>
      <c r="O13" s="254"/>
      <c r="P13" s="254"/>
      <c r="Q13" s="254"/>
      <c r="R13" s="254"/>
      <c r="S13" s="257"/>
      <c r="T13" s="50"/>
    </row>
    <row r="14" spans="1:22" ht="20.100000000000001" customHeight="1" thickTop="1" x14ac:dyDescent="0.4">
      <c r="A14" s="62"/>
      <c r="B14" s="258"/>
      <c r="C14" s="259"/>
      <c r="D14" s="259"/>
      <c r="E14" s="259"/>
      <c r="F14" s="260"/>
      <c r="G14" s="261"/>
      <c r="H14" s="261"/>
      <c r="I14" s="261"/>
      <c r="J14" s="261"/>
      <c r="K14" s="261"/>
      <c r="L14" s="261"/>
      <c r="M14" s="262"/>
      <c r="N14" s="263"/>
      <c r="O14" s="263"/>
      <c r="P14" s="263"/>
      <c r="Q14" s="263"/>
      <c r="R14" s="263"/>
      <c r="S14" s="264"/>
      <c r="T14" s="50"/>
    </row>
    <row r="15" spans="1:22" ht="20.100000000000001" customHeight="1" x14ac:dyDescent="0.4">
      <c r="A15" s="62"/>
      <c r="B15" s="229"/>
      <c r="C15" s="230"/>
      <c r="D15" s="230"/>
      <c r="E15" s="230"/>
      <c r="F15" s="231"/>
      <c r="G15" s="232"/>
      <c r="H15" s="232"/>
      <c r="I15" s="232"/>
      <c r="J15" s="232"/>
      <c r="K15" s="232"/>
      <c r="L15" s="232"/>
      <c r="M15" s="233"/>
      <c r="N15" s="234"/>
      <c r="O15" s="234"/>
      <c r="P15" s="234"/>
      <c r="Q15" s="234"/>
      <c r="R15" s="234"/>
      <c r="S15" s="235"/>
      <c r="T15" s="50"/>
    </row>
    <row r="16" spans="1:22" ht="20.100000000000001" customHeight="1" x14ac:dyDescent="0.4">
      <c r="A16" s="62"/>
      <c r="B16" s="229"/>
      <c r="C16" s="230"/>
      <c r="D16" s="230"/>
      <c r="E16" s="230"/>
      <c r="F16" s="231"/>
      <c r="G16" s="232"/>
      <c r="H16" s="232"/>
      <c r="I16" s="232"/>
      <c r="J16" s="232"/>
      <c r="K16" s="232"/>
      <c r="L16" s="232"/>
      <c r="M16" s="233"/>
      <c r="N16" s="234"/>
      <c r="O16" s="234"/>
      <c r="P16" s="234"/>
      <c r="Q16" s="234"/>
      <c r="R16" s="234"/>
      <c r="S16" s="235"/>
      <c r="T16" s="50"/>
    </row>
    <row r="17" spans="1:20" ht="20.100000000000001" customHeight="1" x14ac:dyDescent="0.4">
      <c r="A17" s="62"/>
      <c r="B17" s="229"/>
      <c r="C17" s="230"/>
      <c r="D17" s="230"/>
      <c r="E17" s="230"/>
      <c r="F17" s="231"/>
      <c r="G17" s="232"/>
      <c r="H17" s="232"/>
      <c r="I17" s="232"/>
      <c r="J17" s="232"/>
      <c r="K17" s="232"/>
      <c r="L17" s="232"/>
      <c r="M17" s="233"/>
      <c r="N17" s="234"/>
      <c r="O17" s="234"/>
      <c r="P17" s="234"/>
      <c r="Q17" s="234"/>
      <c r="R17" s="234"/>
      <c r="S17" s="235"/>
      <c r="T17" s="50"/>
    </row>
    <row r="18" spans="1:20" ht="20.100000000000001" customHeight="1" x14ac:dyDescent="0.4">
      <c r="A18" s="62"/>
      <c r="B18" s="229"/>
      <c r="C18" s="230"/>
      <c r="D18" s="230"/>
      <c r="E18" s="230"/>
      <c r="F18" s="231"/>
      <c r="G18" s="232"/>
      <c r="H18" s="232"/>
      <c r="I18" s="232"/>
      <c r="J18" s="232"/>
      <c r="K18" s="232"/>
      <c r="L18" s="232"/>
      <c r="M18" s="233"/>
      <c r="N18" s="234"/>
      <c r="O18" s="234"/>
      <c r="P18" s="234"/>
      <c r="Q18" s="234"/>
      <c r="R18" s="234"/>
      <c r="S18" s="235"/>
      <c r="T18" s="50"/>
    </row>
    <row r="19" spans="1:20" ht="20.100000000000001" customHeight="1" x14ac:dyDescent="0.4">
      <c r="A19" s="62"/>
      <c r="B19" s="229"/>
      <c r="C19" s="230"/>
      <c r="D19" s="230"/>
      <c r="E19" s="230"/>
      <c r="F19" s="231"/>
      <c r="G19" s="232"/>
      <c r="H19" s="232"/>
      <c r="I19" s="232"/>
      <c r="J19" s="232"/>
      <c r="K19" s="232"/>
      <c r="L19" s="232"/>
      <c r="M19" s="233"/>
      <c r="N19" s="234"/>
      <c r="O19" s="234"/>
      <c r="P19" s="234"/>
      <c r="Q19" s="234"/>
      <c r="R19" s="234"/>
      <c r="S19" s="235"/>
      <c r="T19" s="50"/>
    </row>
    <row r="20" spans="1:20" ht="20.100000000000001" customHeight="1" x14ac:dyDescent="0.4">
      <c r="A20" s="62"/>
      <c r="B20" s="229"/>
      <c r="C20" s="230"/>
      <c r="D20" s="230"/>
      <c r="E20" s="230"/>
      <c r="F20" s="231"/>
      <c r="G20" s="232"/>
      <c r="H20" s="232"/>
      <c r="I20" s="232"/>
      <c r="J20" s="232"/>
      <c r="K20" s="232"/>
      <c r="L20" s="232"/>
      <c r="M20" s="233"/>
      <c r="N20" s="234"/>
      <c r="O20" s="234"/>
      <c r="P20" s="234"/>
      <c r="Q20" s="234"/>
      <c r="R20" s="234"/>
      <c r="S20" s="235"/>
      <c r="T20" s="50"/>
    </row>
    <row r="21" spans="1:20" ht="20.100000000000001" customHeight="1" x14ac:dyDescent="0.4">
      <c r="A21" s="62"/>
      <c r="B21" s="229"/>
      <c r="C21" s="230"/>
      <c r="D21" s="230"/>
      <c r="E21" s="230"/>
      <c r="F21" s="231"/>
      <c r="G21" s="232"/>
      <c r="H21" s="232"/>
      <c r="I21" s="232"/>
      <c r="J21" s="232"/>
      <c r="K21" s="232"/>
      <c r="L21" s="232"/>
      <c r="M21" s="233"/>
      <c r="N21" s="234"/>
      <c r="O21" s="234"/>
      <c r="P21" s="234"/>
      <c r="Q21" s="234"/>
      <c r="R21" s="234"/>
      <c r="S21" s="235"/>
      <c r="T21" s="50"/>
    </row>
    <row r="22" spans="1:20" ht="20.100000000000001" customHeight="1" x14ac:dyDescent="0.4">
      <c r="A22" s="62"/>
      <c r="B22" s="229"/>
      <c r="C22" s="230"/>
      <c r="D22" s="230"/>
      <c r="E22" s="230"/>
      <c r="F22" s="231"/>
      <c r="G22" s="232"/>
      <c r="H22" s="232"/>
      <c r="I22" s="232"/>
      <c r="J22" s="232"/>
      <c r="K22" s="232"/>
      <c r="L22" s="232"/>
      <c r="M22" s="233"/>
      <c r="N22" s="234"/>
      <c r="O22" s="234"/>
      <c r="P22" s="234"/>
      <c r="Q22" s="234"/>
      <c r="R22" s="234"/>
      <c r="S22" s="235"/>
      <c r="T22" s="50"/>
    </row>
    <row r="23" spans="1:20" ht="20.100000000000001" customHeight="1" x14ac:dyDescent="0.4">
      <c r="A23" s="62"/>
      <c r="B23" s="229"/>
      <c r="C23" s="230"/>
      <c r="D23" s="230"/>
      <c r="E23" s="230"/>
      <c r="F23" s="231"/>
      <c r="G23" s="232"/>
      <c r="H23" s="232"/>
      <c r="I23" s="232"/>
      <c r="J23" s="232"/>
      <c r="K23" s="232"/>
      <c r="L23" s="232"/>
      <c r="M23" s="233"/>
      <c r="N23" s="234"/>
      <c r="O23" s="234"/>
      <c r="P23" s="234"/>
      <c r="Q23" s="234"/>
      <c r="R23" s="234"/>
      <c r="S23" s="235"/>
      <c r="T23" s="50"/>
    </row>
    <row r="24" spans="1:20" ht="20.100000000000001" customHeight="1" x14ac:dyDescent="0.4">
      <c r="A24" s="62"/>
      <c r="B24" s="229"/>
      <c r="C24" s="230"/>
      <c r="D24" s="230"/>
      <c r="E24" s="230"/>
      <c r="F24" s="231"/>
      <c r="G24" s="232"/>
      <c r="H24" s="232"/>
      <c r="I24" s="232"/>
      <c r="J24" s="232"/>
      <c r="K24" s="232"/>
      <c r="L24" s="232"/>
      <c r="M24" s="233"/>
      <c r="N24" s="234"/>
      <c r="O24" s="234"/>
      <c r="P24" s="234"/>
      <c r="Q24" s="234"/>
      <c r="R24" s="234"/>
      <c r="S24" s="235"/>
      <c r="T24" s="50"/>
    </row>
    <row r="25" spans="1:20" ht="20.100000000000001" customHeight="1" x14ac:dyDescent="0.4">
      <c r="A25" s="62"/>
      <c r="B25" s="229"/>
      <c r="C25" s="230"/>
      <c r="D25" s="230"/>
      <c r="E25" s="230"/>
      <c r="F25" s="231"/>
      <c r="G25" s="232"/>
      <c r="H25" s="232"/>
      <c r="I25" s="232"/>
      <c r="J25" s="232"/>
      <c r="K25" s="232"/>
      <c r="L25" s="232"/>
      <c r="M25" s="233"/>
      <c r="N25" s="234"/>
      <c r="O25" s="234"/>
      <c r="P25" s="234"/>
      <c r="Q25" s="234"/>
      <c r="R25" s="234"/>
      <c r="S25" s="235"/>
      <c r="T25" s="50"/>
    </row>
    <row r="26" spans="1:20" ht="20.100000000000001" customHeight="1" x14ac:dyDescent="0.4">
      <c r="A26" s="62"/>
      <c r="B26" s="229"/>
      <c r="C26" s="230"/>
      <c r="D26" s="230"/>
      <c r="E26" s="230"/>
      <c r="F26" s="231"/>
      <c r="G26" s="232"/>
      <c r="H26" s="232"/>
      <c r="I26" s="232"/>
      <c r="J26" s="232"/>
      <c r="K26" s="232"/>
      <c r="L26" s="232"/>
      <c r="M26" s="233"/>
      <c r="N26" s="234"/>
      <c r="O26" s="234"/>
      <c r="P26" s="234"/>
      <c r="Q26" s="234"/>
      <c r="R26" s="234"/>
      <c r="S26" s="235"/>
      <c r="T26" s="50"/>
    </row>
    <row r="27" spans="1:20" ht="20.100000000000001" customHeight="1" x14ac:dyDescent="0.4">
      <c r="A27" s="62"/>
      <c r="B27" s="229"/>
      <c r="C27" s="230"/>
      <c r="D27" s="230"/>
      <c r="E27" s="230"/>
      <c r="F27" s="231"/>
      <c r="G27" s="232"/>
      <c r="H27" s="232"/>
      <c r="I27" s="232"/>
      <c r="J27" s="232"/>
      <c r="K27" s="232"/>
      <c r="L27" s="232"/>
      <c r="M27" s="233"/>
      <c r="N27" s="234"/>
      <c r="O27" s="234"/>
      <c r="P27" s="234"/>
      <c r="Q27" s="234"/>
      <c r="R27" s="234"/>
      <c r="S27" s="235"/>
      <c r="T27" s="50"/>
    </row>
    <row r="28" spans="1:20" ht="20.100000000000001" customHeight="1" x14ac:dyDescent="0.4">
      <c r="A28" s="62"/>
      <c r="B28" s="229"/>
      <c r="C28" s="230"/>
      <c r="D28" s="230"/>
      <c r="E28" s="230"/>
      <c r="F28" s="231"/>
      <c r="G28" s="232"/>
      <c r="H28" s="232"/>
      <c r="I28" s="232"/>
      <c r="J28" s="232"/>
      <c r="K28" s="232"/>
      <c r="L28" s="232"/>
      <c r="M28" s="233"/>
      <c r="N28" s="234"/>
      <c r="O28" s="234"/>
      <c r="P28" s="234"/>
      <c r="Q28" s="234"/>
      <c r="R28" s="234"/>
      <c r="S28" s="235"/>
      <c r="T28" s="50"/>
    </row>
    <row r="29" spans="1:20" ht="20.100000000000001" customHeight="1" x14ac:dyDescent="0.4">
      <c r="A29" s="62"/>
      <c r="B29" s="229"/>
      <c r="C29" s="230"/>
      <c r="D29" s="230"/>
      <c r="E29" s="230"/>
      <c r="F29" s="231"/>
      <c r="G29" s="232"/>
      <c r="H29" s="232"/>
      <c r="I29" s="232"/>
      <c r="J29" s="232"/>
      <c r="K29" s="232"/>
      <c r="L29" s="232"/>
      <c r="M29" s="233"/>
      <c r="N29" s="234"/>
      <c r="O29" s="234"/>
      <c r="P29" s="234"/>
      <c r="Q29" s="234"/>
      <c r="R29" s="234"/>
      <c r="S29" s="235"/>
      <c r="T29" s="50"/>
    </row>
    <row r="30" spans="1:20" ht="20.100000000000001" customHeight="1" x14ac:dyDescent="0.4">
      <c r="A30" s="62"/>
      <c r="B30" s="229"/>
      <c r="C30" s="230"/>
      <c r="D30" s="230"/>
      <c r="E30" s="230"/>
      <c r="F30" s="231"/>
      <c r="G30" s="232"/>
      <c r="H30" s="232"/>
      <c r="I30" s="232"/>
      <c r="J30" s="232"/>
      <c r="K30" s="232"/>
      <c r="L30" s="232"/>
      <c r="M30" s="233"/>
      <c r="N30" s="234"/>
      <c r="O30" s="234"/>
      <c r="P30" s="234"/>
      <c r="Q30" s="234"/>
      <c r="R30" s="234"/>
      <c r="S30" s="235"/>
      <c r="T30" s="50"/>
    </row>
    <row r="31" spans="1:20" ht="20.100000000000001" customHeight="1" x14ac:dyDescent="0.4">
      <c r="A31" s="62"/>
      <c r="B31" s="229"/>
      <c r="C31" s="230"/>
      <c r="D31" s="230"/>
      <c r="E31" s="230"/>
      <c r="F31" s="231"/>
      <c r="G31" s="232"/>
      <c r="H31" s="232"/>
      <c r="I31" s="232"/>
      <c r="J31" s="232"/>
      <c r="K31" s="232"/>
      <c r="L31" s="232"/>
      <c r="M31" s="233"/>
      <c r="N31" s="234"/>
      <c r="O31" s="234"/>
      <c r="P31" s="234"/>
      <c r="Q31" s="234"/>
      <c r="R31" s="234"/>
      <c r="S31" s="235"/>
      <c r="T31" s="50"/>
    </row>
    <row r="32" spans="1:20" ht="20.100000000000001" customHeight="1" x14ac:dyDescent="0.4">
      <c r="A32" s="62"/>
      <c r="B32" s="229"/>
      <c r="C32" s="230"/>
      <c r="D32" s="230"/>
      <c r="E32" s="230"/>
      <c r="F32" s="231"/>
      <c r="G32" s="232"/>
      <c r="H32" s="232"/>
      <c r="I32" s="232"/>
      <c r="J32" s="232"/>
      <c r="K32" s="232"/>
      <c r="L32" s="232"/>
      <c r="M32" s="233"/>
      <c r="N32" s="234"/>
      <c r="O32" s="234"/>
      <c r="P32" s="234"/>
      <c r="Q32" s="234"/>
      <c r="R32" s="234"/>
      <c r="S32" s="235"/>
      <c r="T32" s="50"/>
    </row>
    <row r="33" spans="1:20" ht="20.100000000000001" customHeight="1" x14ac:dyDescent="0.4">
      <c r="A33" s="62"/>
      <c r="B33" s="229"/>
      <c r="C33" s="230"/>
      <c r="D33" s="230"/>
      <c r="E33" s="230"/>
      <c r="F33" s="231"/>
      <c r="G33" s="232"/>
      <c r="H33" s="232"/>
      <c r="I33" s="232"/>
      <c r="J33" s="232"/>
      <c r="K33" s="232"/>
      <c r="L33" s="232"/>
      <c r="M33" s="233"/>
      <c r="N33" s="234"/>
      <c r="O33" s="234"/>
      <c r="P33" s="234"/>
      <c r="Q33" s="234"/>
      <c r="R33" s="234"/>
      <c r="S33" s="235"/>
      <c r="T33" s="50"/>
    </row>
    <row r="34" spans="1:20" ht="20.100000000000001" customHeight="1" x14ac:dyDescent="0.4">
      <c r="A34" s="62"/>
      <c r="B34" s="229"/>
      <c r="C34" s="230"/>
      <c r="D34" s="230"/>
      <c r="E34" s="230"/>
      <c r="F34" s="231"/>
      <c r="G34" s="232"/>
      <c r="H34" s="232"/>
      <c r="I34" s="232"/>
      <c r="J34" s="232"/>
      <c r="K34" s="232"/>
      <c r="L34" s="232"/>
      <c r="M34" s="233"/>
      <c r="N34" s="234"/>
      <c r="O34" s="234"/>
      <c r="P34" s="234"/>
      <c r="Q34" s="234"/>
      <c r="R34" s="234"/>
      <c r="S34" s="235"/>
      <c r="T34" s="50"/>
    </row>
    <row r="35" spans="1:20" ht="20.100000000000001" customHeight="1" x14ac:dyDescent="0.4">
      <c r="A35" s="62"/>
      <c r="B35" s="229"/>
      <c r="C35" s="230"/>
      <c r="D35" s="230"/>
      <c r="E35" s="230"/>
      <c r="F35" s="231"/>
      <c r="G35" s="232"/>
      <c r="H35" s="232"/>
      <c r="I35" s="232"/>
      <c r="J35" s="232"/>
      <c r="K35" s="232"/>
      <c r="L35" s="232"/>
      <c r="M35" s="233"/>
      <c r="N35" s="234"/>
      <c r="O35" s="234"/>
      <c r="P35" s="234"/>
      <c r="Q35" s="234"/>
      <c r="R35" s="234"/>
      <c r="S35" s="235"/>
      <c r="T35" s="50"/>
    </row>
    <row r="36" spans="1:20" ht="20.100000000000001" customHeight="1" x14ac:dyDescent="0.4">
      <c r="A36" s="62"/>
      <c r="B36" s="229"/>
      <c r="C36" s="230"/>
      <c r="D36" s="230"/>
      <c r="E36" s="230"/>
      <c r="F36" s="231"/>
      <c r="G36" s="232"/>
      <c r="H36" s="232"/>
      <c r="I36" s="232"/>
      <c r="J36" s="232"/>
      <c r="K36" s="232"/>
      <c r="L36" s="232"/>
      <c r="M36" s="233"/>
      <c r="N36" s="234"/>
      <c r="O36" s="234"/>
      <c r="P36" s="234"/>
      <c r="Q36" s="234"/>
      <c r="R36" s="234"/>
      <c r="S36" s="235"/>
      <c r="T36" s="50"/>
    </row>
    <row r="37" spans="1:20" ht="20.100000000000001" customHeight="1" x14ac:dyDescent="0.4">
      <c r="A37" s="62"/>
      <c r="B37" s="229"/>
      <c r="C37" s="230"/>
      <c r="D37" s="230"/>
      <c r="E37" s="230"/>
      <c r="F37" s="231"/>
      <c r="G37" s="232"/>
      <c r="H37" s="232"/>
      <c r="I37" s="232"/>
      <c r="J37" s="232"/>
      <c r="K37" s="232"/>
      <c r="L37" s="232"/>
      <c r="M37" s="233"/>
      <c r="N37" s="234"/>
      <c r="O37" s="234"/>
      <c r="P37" s="234"/>
      <c r="Q37" s="234"/>
      <c r="R37" s="234"/>
      <c r="S37" s="235"/>
      <c r="T37" s="50"/>
    </row>
    <row r="38" spans="1:20" ht="20.100000000000001" customHeight="1" thickBot="1" x14ac:dyDescent="0.45">
      <c r="A38" s="62"/>
      <c r="B38" s="229"/>
      <c r="C38" s="230"/>
      <c r="D38" s="230"/>
      <c r="E38" s="230"/>
      <c r="F38" s="231"/>
      <c r="G38" s="232"/>
      <c r="H38" s="232"/>
      <c r="I38" s="232"/>
      <c r="J38" s="232"/>
      <c r="K38" s="232"/>
      <c r="L38" s="232"/>
      <c r="M38" s="233"/>
      <c r="N38" s="234"/>
      <c r="O38" s="234"/>
      <c r="P38" s="234"/>
      <c r="Q38" s="234"/>
      <c r="R38" s="234"/>
      <c r="S38" s="235"/>
      <c r="T38" s="50"/>
    </row>
    <row r="39" spans="1:20" ht="20.100000000000001" customHeight="1" thickTop="1" thickBot="1" x14ac:dyDescent="0.45">
      <c r="A39" s="62"/>
      <c r="B39" s="236" t="s">
        <v>96</v>
      </c>
      <c r="C39" s="237"/>
      <c r="D39" s="237"/>
      <c r="E39" s="237"/>
      <c r="F39" s="237"/>
      <c r="G39" s="237"/>
      <c r="H39" s="237"/>
      <c r="I39" s="237"/>
      <c r="J39" s="237"/>
      <c r="K39" s="237"/>
      <c r="L39" s="237"/>
      <c r="M39" s="238"/>
      <c r="N39" s="239">
        <f>SUM(N14:S38)</f>
        <v>0</v>
      </c>
      <c r="O39" s="239"/>
      <c r="P39" s="239"/>
      <c r="Q39" s="239"/>
      <c r="R39" s="239"/>
      <c r="S39" s="240"/>
      <c r="T39" s="50"/>
    </row>
    <row r="40" spans="1:20" ht="20.100000000000001" customHeight="1" thickTop="1" x14ac:dyDescent="0.4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</row>
    <row r="41" spans="1:20" ht="20.100000000000001" customHeight="1" x14ac:dyDescent="0.4">
      <c r="A41" s="73"/>
      <c r="B41" s="241" t="s">
        <v>97</v>
      </c>
      <c r="C41" s="242"/>
      <c r="D41" s="242"/>
      <c r="E41" s="242"/>
      <c r="F41" s="242" t="s">
        <v>98</v>
      </c>
      <c r="G41" s="242"/>
      <c r="H41" s="242" t="s">
        <v>102</v>
      </c>
      <c r="I41" s="243"/>
      <c r="J41" s="242" t="s">
        <v>102</v>
      </c>
      <c r="K41" s="243"/>
      <c r="L41" s="242" t="s">
        <v>102</v>
      </c>
      <c r="M41" s="243"/>
      <c r="N41" s="242" t="s">
        <v>102</v>
      </c>
      <c r="O41" s="243"/>
      <c r="P41" s="242" t="s">
        <v>102</v>
      </c>
      <c r="Q41" s="243"/>
      <c r="R41" s="242" t="s">
        <v>102</v>
      </c>
      <c r="S41" s="244"/>
      <c r="T41" s="73"/>
    </row>
    <row r="42" spans="1:20" ht="20.100000000000001" customHeight="1" x14ac:dyDescent="0.4">
      <c r="A42" s="73"/>
      <c r="B42" s="245"/>
      <c r="C42" s="246"/>
      <c r="D42" s="246"/>
      <c r="E42" s="246"/>
      <c r="F42" s="246"/>
      <c r="G42" s="246"/>
      <c r="H42" s="246"/>
      <c r="I42" s="249"/>
      <c r="J42" s="246"/>
      <c r="K42" s="249"/>
      <c r="L42" s="246"/>
      <c r="M42" s="246"/>
      <c r="N42" s="246"/>
      <c r="O42" s="246"/>
      <c r="P42" s="246"/>
      <c r="Q42" s="249"/>
      <c r="R42" s="246"/>
      <c r="S42" s="251"/>
      <c r="T42" s="73"/>
    </row>
    <row r="43" spans="1:20" ht="20.100000000000001" customHeight="1" x14ac:dyDescent="0.4">
      <c r="A43" s="73"/>
      <c r="B43" s="245"/>
      <c r="C43" s="246"/>
      <c r="D43" s="246"/>
      <c r="E43" s="246"/>
      <c r="F43" s="246"/>
      <c r="G43" s="246"/>
      <c r="H43" s="246"/>
      <c r="I43" s="249"/>
      <c r="J43" s="246"/>
      <c r="K43" s="249"/>
      <c r="L43" s="246"/>
      <c r="M43" s="246"/>
      <c r="N43" s="246"/>
      <c r="O43" s="246"/>
      <c r="P43" s="246"/>
      <c r="Q43" s="249"/>
      <c r="R43" s="246"/>
      <c r="S43" s="251"/>
      <c r="T43" s="73"/>
    </row>
    <row r="44" spans="1:20" ht="20.100000000000001" customHeight="1" x14ac:dyDescent="0.4">
      <c r="A44" s="73"/>
      <c r="B44" s="247"/>
      <c r="C44" s="248"/>
      <c r="D44" s="248"/>
      <c r="E44" s="248"/>
      <c r="F44" s="248"/>
      <c r="G44" s="248"/>
      <c r="H44" s="248"/>
      <c r="I44" s="250"/>
      <c r="J44" s="248"/>
      <c r="K44" s="250"/>
      <c r="L44" s="248"/>
      <c r="M44" s="248"/>
      <c r="N44" s="248"/>
      <c r="O44" s="248"/>
      <c r="P44" s="248"/>
      <c r="Q44" s="250"/>
      <c r="R44" s="248"/>
      <c r="S44" s="252"/>
      <c r="T44" s="73"/>
    </row>
    <row r="45" spans="1:20" ht="20.100000000000001" customHeight="1" x14ac:dyDescent="0.4">
      <c r="A45" s="73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</row>
    <row r="46" spans="1:20" ht="20.100000000000001" customHeight="1" x14ac:dyDescent="0.4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</row>
    <row r="47" spans="1:20" ht="20.100000000000001" customHeight="1" x14ac:dyDescent="0.4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</row>
    <row r="48" spans="1:20" ht="20.100000000000001" customHeight="1" x14ac:dyDescent="0.4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</row>
    <row r="49" spans="1:20" ht="20.100000000000001" customHeight="1" x14ac:dyDescent="0.4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</row>
    <row r="50" spans="1:20" ht="20.100000000000001" customHeight="1" x14ac:dyDescent="0.4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</row>
    <row r="51" spans="1:20" ht="20.100000000000001" customHeight="1" x14ac:dyDescent="0.4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</row>
    <row r="52" spans="1:20" ht="20.100000000000001" customHeight="1" x14ac:dyDescent="0.4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</row>
    <row r="53" spans="1:20" ht="20.100000000000001" customHeight="1" x14ac:dyDescent="0.4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</row>
    <row r="54" spans="1:20" ht="20.100000000000001" customHeight="1" x14ac:dyDescent="0.4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</row>
    <row r="55" spans="1:20" ht="20.100000000000001" customHeight="1" x14ac:dyDescent="0.4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</row>
    <row r="56" spans="1:20" ht="20.100000000000001" customHeight="1" x14ac:dyDescent="0.4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</row>
    <row r="57" spans="1:20" ht="20.100000000000001" customHeight="1" x14ac:dyDescent="0.4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</row>
    <row r="58" spans="1:20" ht="20.100000000000001" customHeight="1" x14ac:dyDescent="0.4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</row>
    <row r="59" spans="1:20" ht="20.100000000000001" customHeight="1" x14ac:dyDescent="0.4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</row>
    <row r="60" spans="1:20" ht="20.100000000000001" customHeight="1" x14ac:dyDescent="0.4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</row>
    <row r="61" spans="1:20" ht="20.100000000000001" customHeight="1" x14ac:dyDescent="0.4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</row>
    <row r="62" spans="1:20" ht="20.100000000000001" customHeight="1" x14ac:dyDescent="0.4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</row>
    <row r="63" spans="1:20" ht="20.100000000000001" customHeight="1" x14ac:dyDescent="0.4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</row>
    <row r="64" spans="1:20" ht="20.100000000000001" customHeight="1" x14ac:dyDescent="0.4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</row>
    <row r="65" spans="1:20" ht="20.100000000000001" customHeight="1" x14ac:dyDescent="0.4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</row>
    <row r="66" spans="1:20" ht="20.100000000000001" customHeight="1" x14ac:dyDescent="0.4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</row>
    <row r="67" spans="1:20" ht="20.100000000000001" customHeight="1" x14ac:dyDescent="0.4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</row>
    <row r="68" spans="1:20" ht="20.100000000000001" customHeight="1" x14ac:dyDescent="0.4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</row>
    <row r="69" spans="1:20" ht="20.100000000000001" customHeight="1" x14ac:dyDescent="0.4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</row>
    <row r="70" spans="1:20" ht="20.100000000000001" customHeight="1" x14ac:dyDescent="0.4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</row>
    <row r="71" spans="1:20" ht="20.100000000000001" customHeight="1" x14ac:dyDescent="0.4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</row>
    <row r="72" spans="1:20" ht="20.100000000000001" customHeight="1" x14ac:dyDescent="0.4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</row>
    <row r="73" spans="1:20" ht="20.100000000000001" customHeight="1" x14ac:dyDescent="0.4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</row>
    <row r="74" spans="1:20" ht="20.100000000000001" customHeight="1" x14ac:dyDescent="0.4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</row>
    <row r="75" spans="1:20" ht="20.100000000000001" customHeight="1" x14ac:dyDescent="0.4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</row>
    <row r="76" spans="1:20" ht="20.100000000000001" customHeight="1" x14ac:dyDescent="0.4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</row>
    <row r="77" spans="1:20" ht="20.100000000000001" customHeight="1" x14ac:dyDescent="0.4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</row>
    <row r="78" spans="1:20" ht="20.100000000000001" customHeight="1" x14ac:dyDescent="0.4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</row>
    <row r="79" spans="1:20" ht="20.100000000000001" customHeight="1" x14ac:dyDescent="0.4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</row>
    <row r="80" spans="1:20" ht="20.100000000000001" customHeight="1" x14ac:dyDescent="0.4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</row>
    <row r="81" spans="1:20" ht="20.100000000000001" customHeight="1" x14ac:dyDescent="0.4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</row>
    <row r="82" spans="1:20" ht="20.100000000000001" customHeight="1" x14ac:dyDescent="0.4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</row>
    <row r="83" spans="1:20" ht="20.100000000000001" customHeight="1" x14ac:dyDescent="0.4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</row>
    <row r="84" spans="1:20" ht="20.100000000000001" customHeight="1" x14ac:dyDescent="0.4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</row>
    <row r="85" spans="1:20" ht="20.100000000000001" customHeight="1" x14ac:dyDescent="0.4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</row>
    <row r="86" spans="1:20" ht="20.100000000000001" customHeight="1" x14ac:dyDescent="0.4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</row>
    <row r="87" spans="1:20" ht="20.100000000000001" customHeight="1" x14ac:dyDescent="0.4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</row>
    <row r="88" spans="1:20" ht="20.100000000000001" customHeight="1" x14ac:dyDescent="0.4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</row>
    <row r="89" spans="1:20" ht="20.100000000000001" customHeight="1" x14ac:dyDescent="0.4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</row>
    <row r="90" spans="1:20" ht="20.100000000000001" customHeight="1" x14ac:dyDescent="0.4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</row>
    <row r="91" spans="1:20" ht="20.100000000000001" customHeight="1" x14ac:dyDescent="0.4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</row>
    <row r="92" spans="1:20" ht="20.100000000000001" customHeight="1" x14ac:dyDescent="0.4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</row>
    <row r="93" spans="1:20" ht="20.100000000000001" customHeight="1" x14ac:dyDescent="0.4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</row>
    <row r="94" spans="1:20" ht="20.100000000000001" customHeight="1" x14ac:dyDescent="0.4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</row>
    <row r="95" spans="1:20" ht="20.100000000000001" customHeight="1" x14ac:dyDescent="0.4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</row>
    <row r="96" spans="1:20" ht="20.100000000000001" customHeight="1" x14ac:dyDescent="0.4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</row>
    <row r="97" spans="1:20" ht="20.100000000000001" customHeight="1" x14ac:dyDescent="0.4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</row>
    <row r="98" spans="1:20" ht="20.100000000000001" customHeight="1" x14ac:dyDescent="0.4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</row>
    <row r="99" spans="1:20" ht="20.100000000000001" customHeight="1" x14ac:dyDescent="0.4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</row>
    <row r="100" spans="1:20" ht="20.100000000000001" customHeight="1" x14ac:dyDescent="0.4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</row>
    <row r="101" spans="1:20" ht="20.100000000000001" customHeight="1" x14ac:dyDescent="0.4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</row>
    <row r="102" spans="1:20" ht="20.100000000000001" customHeight="1" x14ac:dyDescent="0.4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</row>
    <row r="103" spans="1:20" ht="20.100000000000001" customHeight="1" x14ac:dyDescent="0.4">
      <c r="A103" s="53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</row>
    <row r="104" spans="1:20" ht="20.100000000000001" customHeight="1" x14ac:dyDescent="0.4">
      <c r="A104" s="53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</row>
    <row r="105" spans="1:20" ht="20.100000000000001" customHeight="1" x14ac:dyDescent="0.4">
      <c r="A105" s="53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</row>
    <row r="106" spans="1:20" ht="20.100000000000001" customHeight="1" x14ac:dyDescent="0.4">
      <c r="A106" s="53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</row>
    <row r="107" spans="1:20" ht="20.100000000000001" customHeight="1" x14ac:dyDescent="0.4">
      <c r="A107" s="53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</row>
    <row r="108" spans="1:20" ht="20.100000000000001" customHeight="1" x14ac:dyDescent="0.4">
      <c r="A108" s="53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</row>
  </sheetData>
  <sheetProtection algorithmName="SHA-512" hashValue="J78tH4qzTdKwDZikBaj8+Y9aNY+Vxfg+tV6lb3ZIpnwTKikSTcZUkVrj2E66T4VPQcWWKfwRTN1jTm1Qnhehkg==" saltValue="kPbimMf7v6HWczagzfopuQ==" spinCount="100000" sheet="1" objects="1" scenarios="1" formatCells="0" formatColumns="0" formatRows="0" insertColumns="0" insertRows="0" deleteColumns="0" deleteRows="0" selectLockedCells="1"/>
  <mergeCells count="119">
    <mergeCell ref="B10:I11"/>
    <mergeCell ref="K10:L10"/>
    <mergeCell ref="M10:S10"/>
    <mergeCell ref="K11:L11"/>
    <mergeCell ref="N11:S11"/>
    <mergeCell ref="P2:S2"/>
    <mergeCell ref="G3:N3"/>
    <mergeCell ref="B4:G4"/>
    <mergeCell ref="B5:H5"/>
    <mergeCell ref="K5:L5"/>
    <mergeCell ref="M5:S5"/>
    <mergeCell ref="M9:S9"/>
    <mergeCell ref="M8:S8"/>
    <mergeCell ref="B6:H7"/>
    <mergeCell ref="K6:L7"/>
    <mergeCell ref="B8:E8"/>
    <mergeCell ref="K8:L8"/>
    <mergeCell ref="B9:E9"/>
    <mergeCell ref="K9:L9"/>
    <mergeCell ref="N6:S6"/>
    <mergeCell ref="M7:S7"/>
    <mergeCell ref="B15:E15"/>
    <mergeCell ref="F15:M15"/>
    <mergeCell ref="N15:S15"/>
    <mergeCell ref="B16:E16"/>
    <mergeCell ref="F16:M16"/>
    <mergeCell ref="N16:S16"/>
    <mergeCell ref="B13:E13"/>
    <mergeCell ref="F13:M13"/>
    <mergeCell ref="N13:S13"/>
    <mergeCell ref="B14:E14"/>
    <mergeCell ref="F14:M14"/>
    <mergeCell ref="N14:S14"/>
    <mergeCell ref="B19:E19"/>
    <mergeCell ref="F19:M19"/>
    <mergeCell ref="N19:S19"/>
    <mergeCell ref="B20:E20"/>
    <mergeCell ref="F20:M20"/>
    <mergeCell ref="N20:S20"/>
    <mergeCell ref="B17:E17"/>
    <mergeCell ref="F17:M17"/>
    <mergeCell ref="N17:S17"/>
    <mergeCell ref="B18:E18"/>
    <mergeCell ref="F18:M18"/>
    <mergeCell ref="N18:S18"/>
    <mergeCell ref="B26:E26"/>
    <mergeCell ref="F26:M26"/>
    <mergeCell ref="N26:S26"/>
    <mergeCell ref="B21:E21"/>
    <mergeCell ref="F21:M21"/>
    <mergeCell ref="N21:S21"/>
    <mergeCell ref="B22:E22"/>
    <mergeCell ref="F22:M22"/>
    <mergeCell ref="N22:S22"/>
    <mergeCell ref="B23:E23"/>
    <mergeCell ref="F23:M23"/>
    <mergeCell ref="N23:S23"/>
    <mergeCell ref="B24:E24"/>
    <mergeCell ref="F24:M24"/>
    <mergeCell ref="N24:S24"/>
    <mergeCell ref="B25:E25"/>
    <mergeCell ref="F25:M25"/>
    <mergeCell ref="N25:S25"/>
    <mergeCell ref="B34:E34"/>
    <mergeCell ref="F34:M34"/>
    <mergeCell ref="N34:S34"/>
    <mergeCell ref="B35:E35"/>
    <mergeCell ref="F35:M35"/>
    <mergeCell ref="N35:S35"/>
    <mergeCell ref="B31:E31"/>
    <mergeCell ref="F31:M31"/>
    <mergeCell ref="N31:S31"/>
    <mergeCell ref="B32:E32"/>
    <mergeCell ref="F32:M32"/>
    <mergeCell ref="N32:S32"/>
    <mergeCell ref="B33:E33"/>
    <mergeCell ref="F33:M33"/>
    <mergeCell ref="N33:S33"/>
    <mergeCell ref="F37:M37"/>
    <mergeCell ref="N37:S37"/>
    <mergeCell ref="B38:E38"/>
    <mergeCell ref="F38:M38"/>
    <mergeCell ref="N38:S38"/>
    <mergeCell ref="B36:E36"/>
    <mergeCell ref="F36:M36"/>
    <mergeCell ref="N36:S36"/>
    <mergeCell ref="B37:E37"/>
    <mergeCell ref="B42:C44"/>
    <mergeCell ref="D42:E44"/>
    <mergeCell ref="F42:G44"/>
    <mergeCell ref="H42:I44"/>
    <mergeCell ref="J42:K44"/>
    <mergeCell ref="L42:M44"/>
    <mergeCell ref="N42:O44"/>
    <mergeCell ref="P42:Q44"/>
    <mergeCell ref="R42:S44"/>
    <mergeCell ref="B39:M39"/>
    <mergeCell ref="N39:S39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B30:E30"/>
    <mergeCell ref="F30:M30"/>
    <mergeCell ref="N30:S30"/>
    <mergeCell ref="B29:E29"/>
    <mergeCell ref="F29:M29"/>
    <mergeCell ref="N29:S29"/>
    <mergeCell ref="B27:E27"/>
    <mergeCell ref="F27:M27"/>
    <mergeCell ref="N27:S27"/>
    <mergeCell ref="B28:E28"/>
    <mergeCell ref="F28:M28"/>
    <mergeCell ref="N28:S28"/>
  </mergeCells>
  <phoneticPr fontId="3"/>
  <printOptions horizontalCentered="1" verticalCentered="1"/>
  <pageMargins left="0.11811023622047245" right="0.19685039370078741" top="0.15748031496062992" bottom="0.15748031496062992" header="0.31496062992125984" footer="0.31496062992125984"/>
  <pageSetup paperSize="9" scale="9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405C9-CAF8-431D-972B-5F4C37A7B5D3}">
  <dimension ref="A3:BY68"/>
  <sheetViews>
    <sheetView showZeros="0" zoomScaleNormal="100" zoomScaleSheetLayoutView="100" workbookViewId="0">
      <selection activeCell="D5" sqref="D5:I5"/>
    </sheetView>
  </sheetViews>
  <sheetFormatPr defaultRowHeight="15" customHeight="1" x14ac:dyDescent="0.4"/>
  <cols>
    <col min="1" max="37" width="3.625" style="74" customWidth="1"/>
    <col min="38" max="74" width="3.625" style="3" customWidth="1"/>
    <col min="75" max="240" width="9" style="1"/>
    <col min="241" max="241" width="12.125" style="1" customWidth="1"/>
    <col min="242" max="242" width="5.625" style="1" customWidth="1"/>
    <col min="243" max="243" width="15.625" style="1" customWidth="1"/>
    <col min="244" max="252" width="11.125" style="1" customWidth="1"/>
    <col min="253" max="253" width="2.625" style="1" customWidth="1"/>
    <col min="254" max="254" width="10.625" style="1" customWidth="1"/>
    <col min="255" max="255" width="4.625" style="1" customWidth="1"/>
    <col min="256" max="496" width="9" style="1"/>
    <col min="497" max="497" width="12.125" style="1" customWidth="1"/>
    <col min="498" max="498" width="5.625" style="1" customWidth="1"/>
    <col min="499" max="499" width="15.625" style="1" customWidth="1"/>
    <col min="500" max="508" width="11.125" style="1" customWidth="1"/>
    <col min="509" max="509" width="2.625" style="1" customWidth="1"/>
    <col min="510" max="510" width="10.625" style="1" customWidth="1"/>
    <col min="511" max="511" width="4.625" style="1" customWidth="1"/>
    <col min="512" max="752" width="9" style="1"/>
    <col min="753" max="753" width="12.125" style="1" customWidth="1"/>
    <col min="754" max="754" width="5.625" style="1" customWidth="1"/>
    <col min="755" max="755" width="15.625" style="1" customWidth="1"/>
    <col min="756" max="764" width="11.125" style="1" customWidth="1"/>
    <col min="765" max="765" width="2.625" style="1" customWidth="1"/>
    <col min="766" max="766" width="10.625" style="1" customWidth="1"/>
    <col min="767" max="767" width="4.625" style="1" customWidth="1"/>
    <col min="768" max="1008" width="9" style="1"/>
    <col min="1009" max="1009" width="12.125" style="1" customWidth="1"/>
    <col min="1010" max="1010" width="5.625" style="1" customWidth="1"/>
    <col min="1011" max="1011" width="15.625" style="1" customWidth="1"/>
    <col min="1012" max="1020" width="11.125" style="1" customWidth="1"/>
    <col min="1021" max="1021" width="2.625" style="1" customWidth="1"/>
    <col min="1022" max="1022" width="10.625" style="1" customWidth="1"/>
    <col min="1023" max="1023" width="4.625" style="1" customWidth="1"/>
    <col min="1024" max="1264" width="9" style="1"/>
    <col min="1265" max="1265" width="12.125" style="1" customWidth="1"/>
    <col min="1266" max="1266" width="5.625" style="1" customWidth="1"/>
    <col min="1267" max="1267" width="15.625" style="1" customWidth="1"/>
    <col min="1268" max="1276" width="11.125" style="1" customWidth="1"/>
    <col min="1277" max="1277" width="2.625" style="1" customWidth="1"/>
    <col min="1278" max="1278" width="10.625" style="1" customWidth="1"/>
    <col min="1279" max="1279" width="4.625" style="1" customWidth="1"/>
    <col min="1280" max="1520" width="9" style="1"/>
    <col min="1521" max="1521" width="12.125" style="1" customWidth="1"/>
    <col min="1522" max="1522" width="5.625" style="1" customWidth="1"/>
    <col min="1523" max="1523" width="15.625" style="1" customWidth="1"/>
    <col min="1524" max="1532" width="11.125" style="1" customWidth="1"/>
    <col min="1533" max="1533" width="2.625" style="1" customWidth="1"/>
    <col min="1534" max="1534" width="10.625" style="1" customWidth="1"/>
    <col min="1535" max="1535" width="4.625" style="1" customWidth="1"/>
    <col min="1536" max="1776" width="9" style="1"/>
    <col min="1777" max="1777" width="12.125" style="1" customWidth="1"/>
    <col min="1778" max="1778" width="5.625" style="1" customWidth="1"/>
    <col min="1779" max="1779" width="15.625" style="1" customWidth="1"/>
    <col min="1780" max="1788" width="11.125" style="1" customWidth="1"/>
    <col min="1789" max="1789" width="2.625" style="1" customWidth="1"/>
    <col min="1790" max="1790" width="10.625" style="1" customWidth="1"/>
    <col min="1791" max="1791" width="4.625" style="1" customWidth="1"/>
    <col min="1792" max="2032" width="9" style="1"/>
    <col min="2033" max="2033" width="12.125" style="1" customWidth="1"/>
    <col min="2034" max="2034" width="5.625" style="1" customWidth="1"/>
    <col min="2035" max="2035" width="15.625" style="1" customWidth="1"/>
    <col min="2036" max="2044" width="11.125" style="1" customWidth="1"/>
    <col min="2045" max="2045" width="2.625" style="1" customWidth="1"/>
    <col min="2046" max="2046" width="10.625" style="1" customWidth="1"/>
    <col min="2047" max="2047" width="4.625" style="1" customWidth="1"/>
    <col min="2048" max="2288" width="9" style="1"/>
    <col min="2289" max="2289" width="12.125" style="1" customWidth="1"/>
    <col min="2290" max="2290" width="5.625" style="1" customWidth="1"/>
    <col min="2291" max="2291" width="15.625" style="1" customWidth="1"/>
    <col min="2292" max="2300" width="11.125" style="1" customWidth="1"/>
    <col min="2301" max="2301" width="2.625" style="1" customWidth="1"/>
    <col min="2302" max="2302" width="10.625" style="1" customWidth="1"/>
    <col min="2303" max="2303" width="4.625" style="1" customWidth="1"/>
    <col min="2304" max="2544" width="9" style="1"/>
    <col min="2545" max="2545" width="12.125" style="1" customWidth="1"/>
    <col min="2546" max="2546" width="5.625" style="1" customWidth="1"/>
    <col min="2547" max="2547" width="15.625" style="1" customWidth="1"/>
    <col min="2548" max="2556" width="11.125" style="1" customWidth="1"/>
    <col min="2557" max="2557" width="2.625" style="1" customWidth="1"/>
    <col min="2558" max="2558" width="10.625" style="1" customWidth="1"/>
    <col min="2559" max="2559" width="4.625" style="1" customWidth="1"/>
    <col min="2560" max="2800" width="9" style="1"/>
    <col min="2801" max="2801" width="12.125" style="1" customWidth="1"/>
    <col min="2802" max="2802" width="5.625" style="1" customWidth="1"/>
    <col min="2803" max="2803" width="15.625" style="1" customWidth="1"/>
    <col min="2804" max="2812" width="11.125" style="1" customWidth="1"/>
    <col min="2813" max="2813" width="2.625" style="1" customWidth="1"/>
    <col min="2814" max="2814" width="10.625" style="1" customWidth="1"/>
    <col min="2815" max="2815" width="4.625" style="1" customWidth="1"/>
    <col min="2816" max="3056" width="9" style="1"/>
    <col min="3057" max="3057" width="12.125" style="1" customWidth="1"/>
    <col min="3058" max="3058" width="5.625" style="1" customWidth="1"/>
    <col min="3059" max="3059" width="15.625" style="1" customWidth="1"/>
    <col min="3060" max="3068" width="11.125" style="1" customWidth="1"/>
    <col min="3069" max="3069" width="2.625" style="1" customWidth="1"/>
    <col min="3070" max="3070" width="10.625" style="1" customWidth="1"/>
    <col min="3071" max="3071" width="4.625" style="1" customWidth="1"/>
    <col min="3072" max="3312" width="9" style="1"/>
    <col min="3313" max="3313" width="12.125" style="1" customWidth="1"/>
    <col min="3314" max="3314" width="5.625" style="1" customWidth="1"/>
    <col min="3315" max="3315" width="15.625" style="1" customWidth="1"/>
    <col min="3316" max="3324" width="11.125" style="1" customWidth="1"/>
    <col min="3325" max="3325" width="2.625" style="1" customWidth="1"/>
    <col min="3326" max="3326" width="10.625" style="1" customWidth="1"/>
    <col min="3327" max="3327" width="4.625" style="1" customWidth="1"/>
    <col min="3328" max="3568" width="9" style="1"/>
    <col min="3569" max="3569" width="12.125" style="1" customWidth="1"/>
    <col min="3570" max="3570" width="5.625" style="1" customWidth="1"/>
    <col min="3571" max="3571" width="15.625" style="1" customWidth="1"/>
    <col min="3572" max="3580" width="11.125" style="1" customWidth="1"/>
    <col min="3581" max="3581" width="2.625" style="1" customWidth="1"/>
    <col min="3582" max="3582" width="10.625" style="1" customWidth="1"/>
    <col min="3583" max="3583" width="4.625" style="1" customWidth="1"/>
    <col min="3584" max="3824" width="9" style="1"/>
    <col min="3825" max="3825" width="12.125" style="1" customWidth="1"/>
    <col min="3826" max="3826" width="5.625" style="1" customWidth="1"/>
    <col min="3827" max="3827" width="15.625" style="1" customWidth="1"/>
    <col min="3828" max="3836" width="11.125" style="1" customWidth="1"/>
    <col min="3837" max="3837" width="2.625" style="1" customWidth="1"/>
    <col min="3838" max="3838" width="10.625" style="1" customWidth="1"/>
    <col min="3839" max="3839" width="4.625" style="1" customWidth="1"/>
    <col min="3840" max="4080" width="9" style="1"/>
    <col min="4081" max="4081" width="12.125" style="1" customWidth="1"/>
    <col min="4082" max="4082" width="5.625" style="1" customWidth="1"/>
    <col min="4083" max="4083" width="15.625" style="1" customWidth="1"/>
    <col min="4084" max="4092" width="11.125" style="1" customWidth="1"/>
    <col min="4093" max="4093" width="2.625" style="1" customWidth="1"/>
    <col min="4094" max="4094" width="10.625" style="1" customWidth="1"/>
    <col min="4095" max="4095" width="4.625" style="1" customWidth="1"/>
    <col min="4096" max="4336" width="9" style="1"/>
    <col min="4337" max="4337" width="12.125" style="1" customWidth="1"/>
    <col min="4338" max="4338" width="5.625" style="1" customWidth="1"/>
    <col min="4339" max="4339" width="15.625" style="1" customWidth="1"/>
    <col min="4340" max="4348" width="11.125" style="1" customWidth="1"/>
    <col min="4349" max="4349" width="2.625" style="1" customWidth="1"/>
    <col min="4350" max="4350" width="10.625" style="1" customWidth="1"/>
    <col min="4351" max="4351" width="4.625" style="1" customWidth="1"/>
    <col min="4352" max="4592" width="9" style="1"/>
    <col min="4593" max="4593" width="12.125" style="1" customWidth="1"/>
    <col min="4594" max="4594" width="5.625" style="1" customWidth="1"/>
    <col min="4595" max="4595" width="15.625" style="1" customWidth="1"/>
    <col min="4596" max="4604" width="11.125" style="1" customWidth="1"/>
    <col min="4605" max="4605" width="2.625" style="1" customWidth="1"/>
    <col min="4606" max="4606" width="10.625" style="1" customWidth="1"/>
    <col min="4607" max="4607" width="4.625" style="1" customWidth="1"/>
    <col min="4608" max="4848" width="9" style="1"/>
    <col min="4849" max="4849" width="12.125" style="1" customWidth="1"/>
    <col min="4850" max="4850" width="5.625" style="1" customWidth="1"/>
    <col min="4851" max="4851" width="15.625" style="1" customWidth="1"/>
    <col min="4852" max="4860" width="11.125" style="1" customWidth="1"/>
    <col min="4861" max="4861" width="2.625" style="1" customWidth="1"/>
    <col min="4862" max="4862" width="10.625" style="1" customWidth="1"/>
    <col min="4863" max="4863" width="4.625" style="1" customWidth="1"/>
    <col min="4864" max="5104" width="9" style="1"/>
    <col min="5105" max="5105" width="12.125" style="1" customWidth="1"/>
    <col min="5106" max="5106" width="5.625" style="1" customWidth="1"/>
    <col min="5107" max="5107" width="15.625" style="1" customWidth="1"/>
    <col min="5108" max="5116" width="11.125" style="1" customWidth="1"/>
    <col min="5117" max="5117" width="2.625" style="1" customWidth="1"/>
    <col min="5118" max="5118" width="10.625" style="1" customWidth="1"/>
    <col min="5119" max="5119" width="4.625" style="1" customWidth="1"/>
    <col min="5120" max="5360" width="9" style="1"/>
    <col min="5361" max="5361" width="12.125" style="1" customWidth="1"/>
    <col min="5362" max="5362" width="5.625" style="1" customWidth="1"/>
    <col min="5363" max="5363" width="15.625" style="1" customWidth="1"/>
    <col min="5364" max="5372" width="11.125" style="1" customWidth="1"/>
    <col min="5373" max="5373" width="2.625" style="1" customWidth="1"/>
    <col min="5374" max="5374" width="10.625" style="1" customWidth="1"/>
    <col min="5375" max="5375" width="4.625" style="1" customWidth="1"/>
    <col min="5376" max="5616" width="9" style="1"/>
    <col min="5617" max="5617" width="12.125" style="1" customWidth="1"/>
    <col min="5618" max="5618" width="5.625" style="1" customWidth="1"/>
    <col min="5619" max="5619" width="15.625" style="1" customWidth="1"/>
    <col min="5620" max="5628" width="11.125" style="1" customWidth="1"/>
    <col min="5629" max="5629" width="2.625" style="1" customWidth="1"/>
    <col min="5630" max="5630" width="10.625" style="1" customWidth="1"/>
    <col min="5631" max="5631" width="4.625" style="1" customWidth="1"/>
    <col min="5632" max="5872" width="9" style="1"/>
    <col min="5873" max="5873" width="12.125" style="1" customWidth="1"/>
    <col min="5874" max="5874" width="5.625" style="1" customWidth="1"/>
    <col min="5875" max="5875" width="15.625" style="1" customWidth="1"/>
    <col min="5876" max="5884" width="11.125" style="1" customWidth="1"/>
    <col min="5885" max="5885" width="2.625" style="1" customWidth="1"/>
    <col min="5886" max="5886" width="10.625" style="1" customWidth="1"/>
    <col min="5887" max="5887" width="4.625" style="1" customWidth="1"/>
    <col min="5888" max="6128" width="9" style="1"/>
    <col min="6129" max="6129" width="12.125" style="1" customWidth="1"/>
    <col min="6130" max="6130" width="5.625" style="1" customWidth="1"/>
    <col min="6131" max="6131" width="15.625" style="1" customWidth="1"/>
    <col min="6132" max="6140" width="11.125" style="1" customWidth="1"/>
    <col min="6141" max="6141" width="2.625" style="1" customWidth="1"/>
    <col min="6142" max="6142" width="10.625" style="1" customWidth="1"/>
    <col min="6143" max="6143" width="4.625" style="1" customWidth="1"/>
    <col min="6144" max="6384" width="9" style="1"/>
    <col min="6385" max="6385" width="12.125" style="1" customWidth="1"/>
    <col min="6386" max="6386" width="5.625" style="1" customWidth="1"/>
    <col min="6387" max="6387" width="15.625" style="1" customWidth="1"/>
    <col min="6388" max="6396" width="11.125" style="1" customWidth="1"/>
    <col min="6397" max="6397" width="2.625" style="1" customWidth="1"/>
    <col min="6398" max="6398" width="10.625" style="1" customWidth="1"/>
    <col min="6399" max="6399" width="4.625" style="1" customWidth="1"/>
    <col min="6400" max="6640" width="9" style="1"/>
    <col min="6641" max="6641" width="12.125" style="1" customWidth="1"/>
    <col min="6642" max="6642" width="5.625" style="1" customWidth="1"/>
    <col min="6643" max="6643" width="15.625" style="1" customWidth="1"/>
    <col min="6644" max="6652" width="11.125" style="1" customWidth="1"/>
    <col min="6653" max="6653" width="2.625" style="1" customWidth="1"/>
    <col min="6654" max="6654" width="10.625" style="1" customWidth="1"/>
    <col min="6655" max="6655" width="4.625" style="1" customWidth="1"/>
    <col min="6656" max="6896" width="9" style="1"/>
    <col min="6897" max="6897" width="12.125" style="1" customWidth="1"/>
    <col min="6898" max="6898" width="5.625" style="1" customWidth="1"/>
    <col min="6899" max="6899" width="15.625" style="1" customWidth="1"/>
    <col min="6900" max="6908" width="11.125" style="1" customWidth="1"/>
    <col min="6909" max="6909" width="2.625" style="1" customWidth="1"/>
    <col min="6910" max="6910" width="10.625" style="1" customWidth="1"/>
    <col min="6911" max="6911" width="4.625" style="1" customWidth="1"/>
    <col min="6912" max="7152" width="9" style="1"/>
    <col min="7153" max="7153" width="12.125" style="1" customWidth="1"/>
    <col min="7154" max="7154" width="5.625" style="1" customWidth="1"/>
    <col min="7155" max="7155" width="15.625" style="1" customWidth="1"/>
    <col min="7156" max="7164" width="11.125" style="1" customWidth="1"/>
    <col min="7165" max="7165" width="2.625" style="1" customWidth="1"/>
    <col min="7166" max="7166" width="10.625" style="1" customWidth="1"/>
    <col min="7167" max="7167" width="4.625" style="1" customWidth="1"/>
    <col min="7168" max="7408" width="9" style="1"/>
    <col min="7409" max="7409" width="12.125" style="1" customWidth="1"/>
    <col min="7410" max="7410" width="5.625" style="1" customWidth="1"/>
    <col min="7411" max="7411" width="15.625" style="1" customWidth="1"/>
    <col min="7412" max="7420" width="11.125" style="1" customWidth="1"/>
    <col min="7421" max="7421" width="2.625" style="1" customWidth="1"/>
    <col min="7422" max="7422" width="10.625" style="1" customWidth="1"/>
    <col min="7423" max="7423" width="4.625" style="1" customWidth="1"/>
    <col min="7424" max="7664" width="9" style="1"/>
    <col min="7665" max="7665" width="12.125" style="1" customWidth="1"/>
    <col min="7666" max="7666" width="5.625" style="1" customWidth="1"/>
    <col min="7667" max="7667" width="15.625" style="1" customWidth="1"/>
    <col min="7668" max="7676" width="11.125" style="1" customWidth="1"/>
    <col min="7677" max="7677" width="2.625" style="1" customWidth="1"/>
    <col min="7678" max="7678" width="10.625" style="1" customWidth="1"/>
    <col min="7679" max="7679" width="4.625" style="1" customWidth="1"/>
    <col min="7680" max="7920" width="9" style="1"/>
    <col min="7921" max="7921" width="12.125" style="1" customWidth="1"/>
    <col min="7922" max="7922" width="5.625" style="1" customWidth="1"/>
    <col min="7923" max="7923" width="15.625" style="1" customWidth="1"/>
    <col min="7924" max="7932" width="11.125" style="1" customWidth="1"/>
    <col min="7933" max="7933" width="2.625" style="1" customWidth="1"/>
    <col min="7934" max="7934" width="10.625" style="1" customWidth="1"/>
    <col min="7935" max="7935" width="4.625" style="1" customWidth="1"/>
    <col min="7936" max="8176" width="9" style="1"/>
    <col min="8177" max="8177" width="12.125" style="1" customWidth="1"/>
    <col min="8178" max="8178" width="5.625" style="1" customWidth="1"/>
    <col min="8179" max="8179" width="15.625" style="1" customWidth="1"/>
    <col min="8180" max="8188" width="11.125" style="1" customWidth="1"/>
    <col min="8189" max="8189" width="2.625" style="1" customWidth="1"/>
    <col min="8190" max="8190" width="10.625" style="1" customWidth="1"/>
    <col min="8191" max="8191" width="4.625" style="1" customWidth="1"/>
    <col min="8192" max="8432" width="9" style="1"/>
    <col min="8433" max="8433" width="12.125" style="1" customWidth="1"/>
    <col min="8434" max="8434" width="5.625" style="1" customWidth="1"/>
    <col min="8435" max="8435" width="15.625" style="1" customWidth="1"/>
    <col min="8436" max="8444" width="11.125" style="1" customWidth="1"/>
    <col min="8445" max="8445" width="2.625" style="1" customWidth="1"/>
    <col min="8446" max="8446" width="10.625" style="1" customWidth="1"/>
    <col min="8447" max="8447" width="4.625" style="1" customWidth="1"/>
    <col min="8448" max="8688" width="9" style="1"/>
    <col min="8689" max="8689" width="12.125" style="1" customWidth="1"/>
    <col min="8690" max="8690" width="5.625" style="1" customWidth="1"/>
    <col min="8691" max="8691" width="15.625" style="1" customWidth="1"/>
    <col min="8692" max="8700" width="11.125" style="1" customWidth="1"/>
    <col min="8701" max="8701" width="2.625" style="1" customWidth="1"/>
    <col min="8702" max="8702" width="10.625" style="1" customWidth="1"/>
    <col min="8703" max="8703" width="4.625" style="1" customWidth="1"/>
    <col min="8704" max="8944" width="9" style="1"/>
    <col min="8945" max="8945" width="12.125" style="1" customWidth="1"/>
    <col min="8946" max="8946" width="5.625" style="1" customWidth="1"/>
    <col min="8947" max="8947" width="15.625" style="1" customWidth="1"/>
    <col min="8948" max="8956" width="11.125" style="1" customWidth="1"/>
    <col min="8957" max="8957" width="2.625" style="1" customWidth="1"/>
    <col min="8958" max="8958" width="10.625" style="1" customWidth="1"/>
    <col min="8959" max="8959" width="4.625" style="1" customWidth="1"/>
    <col min="8960" max="9200" width="9" style="1"/>
    <col min="9201" max="9201" width="12.125" style="1" customWidth="1"/>
    <col min="9202" max="9202" width="5.625" style="1" customWidth="1"/>
    <col min="9203" max="9203" width="15.625" style="1" customWidth="1"/>
    <col min="9204" max="9212" width="11.125" style="1" customWidth="1"/>
    <col min="9213" max="9213" width="2.625" style="1" customWidth="1"/>
    <col min="9214" max="9214" width="10.625" style="1" customWidth="1"/>
    <col min="9215" max="9215" width="4.625" style="1" customWidth="1"/>
    <col min="9216" max="9456" width="9" style="1"/>
    <col min="9457" max="9457" width="12.125" style="1" customWidth="1"/>
    <col min="9458" max="9458" width="5.625" style="1" customWidth="1"/>
    <col min="9459" max="9459" width="15.625" style="1" customWidth="1"/>
    <col min="9460" max="9468" width="11.125" style="1" customWidth="1"/>
    <col min="9469" max="9469" width="2.625" style="1" customWidth="1"/>
    <col min="9470" max="9470" width="10.625" style="1" customWidth="1"/>
    <col min="9471" max="9471" width="4.625" style="1" customWidth="1"/>
    <col min="9472" max="9712" width="9" style="1"/>
    <col min="9713" max="9713" width="12.125" style="1" customWidth="1"/>
    <col min="9714" max="9714" width="5.625" style="1" customWidth="1"/>
    <col min="9715" max="9715" width="15.625" style="1" customWidth="1"/>
    <col min="9716" max="9724" width="11.125" style="1" customWidth="1"/>
    <col min="9725" max="9725" width="2.625" style="1" customWidth="1"/>
    <col min="9726" max="9726" width="10.625" style="1" customWidth="1"/>
    <col min="9727" max="9727" width="4.625" style="1" customWidth="1"/>
    <col min="9728" max="9968" width="9" style="1"/>
    <col min="9969" max="9969" width="12.125" style="1" customWidth="1"/>
    <col min="9970" max="9970" width="5.625" style="1" customWidth="1"/>
    <col min="9971" max="9971" width="15.625" style="1" customWidth="1"/>
    <col min="9972" max="9980" width="11.125" style="1" customWidth="1"/>
    <col min="9981" max="9981" width="2.625" style="1" customWidth="1"/>
    <col min="9982" max="9982" width="10.625" style="1" customWidth="1"/>
    <col min="9983" max="9983" width="4.625" style="1" customWidth="1"/>
    <col min="9984" max="10224" width="9" style="1"/>
    <col min="10225" max="10225" width="12.125" style="1" customWidth="1"/>
    <col min="10226" max="10226" width="5.625" style="1" customWidth="1"/>
    <col min="10227" max="10227" width="15.625" style="1" customWidth="1"/>
    <col min="10228" max="10236" width="11.125" style="1" customWidth="1"/>
    <col min="10237" max="10237" width="2.625" style="1" customWidth="1"/>
    <col min="10238" max="10238" width="10.625" style="1" customWidth="1"/>
    <col min="10239" max="10239" width="4.625" style="1" customWidth="1"/>
    <col min="10240" max="10480" width="9" style="1"/>
    <col min="10481" max="10481" width="12.125" style="1" customWidth="1"/>
    <col min="10482" max="10482" width="5.625" style="1" customWidth="1"/>
    <col min="10483" max="10483" width="15.625" style="1" customWidth="1"/>
    <col min="10484" max="10492" width="11.125" style="1" customWidth="1"/>
    <col min="10493" max="10493" width="2.625" style="1" customWidth="1"/>
    <col min="10494" max="10494" width="10.625" style="1" customWidth="1"/>
    <col min="10495" max="10495" width="4.625" style="1" customWidth="1"/>
    <col min="10496" max="10736" width="9" style="1"/>
    <col min="10737" max="10737" width="12.125" style="1" customWidth="1"/>
    <col min="10738" max="10738" width="5.625" style="1" customWidth="1"/>
    <col min="10739" max="10739" width="15.625" style="1" customWidth="1"/>
    <col min="10740" max="10748" width="11.125" style="1" customWidth="1"/>
    <col min="10749" max="10749" width="2.625" style="1" customWidth="1"/>
    <col min="10750" max="10750" width="10.625" style="1" customWidth="1"/>
    <col min="10751" max="10751" width="4.625" style="1" customWidth="1"/>
    <col min="10752" max="10992" width="9" style="1"/>
    <col min="10993" max="10993" width="12.125" style="1" customWidth="1"/>
    <col min="10994" max="10994" width="5.625" style="1" customWidth="1"/>
    <col min="10995" max="10995" width="15.625" style="1" customWidth="1"/>
    <col min="10996" max="11004" width="11.125" style="1" customWidth="1"/>
    <col min="11005" max="11005" width="2.625" style="1" customWidth="1"/>
    <col min="11006" max="11006" width="10.625" style="1" customWidth="1"/>
    <col min="11007" max="11007" width="4.625" style="1" customWidth="1"/>
    <col min="11008" max="11248" width="9" style="1"/>
    <col min="11249" max="11249" width="12.125" style="1" customWidth="1"/>
    <col min="11250" max="11250" width="5.625" style="1" customWidth="1"/>
    <col min="11251" max="11251" width="15.625" style="1" customWidth="1"/>
    <col min="11252" max="11260" width="11.125" style="1" customWidth="1"/>
    <col min="11261" max="11261" width="2.625" style="1" customWidth="1"/>
    <col min="11262" max="11262" width="10.625" style="1" customWidth="1"/>
    <col min="11263" max="11263" width="4.625" style="1" customWidth="1"/>
    <col min="11264" max="11504" width="9" style="1"/>
    <col min="11505" max="11505" width="12.125" style="1" customWidth="1"/>
    <col min="11506" max="11506" width="5.625" style="1" customWidth="1"/>
    <col min="11507" max="11507" width="15.625" style="1" customWidth="1"/>
    <col min="11508" max="11516" width="11.125" style="1" customWidth="1"/>
    <col min="11517" max="11517" width="2.625" style="1" customWidth="1"/>
    <col min="11518" max="11518" width="10.625" style="1" customWidth="1"/>
    <col min="11519" max="11519" width="4.625" style="1" customWidth="1"/>
    <col min="11520" max="11760" width="9" style="1"/>
    <col min="11761" max="11761" width="12.125" style="1" customWidth="1"/>
    <col min="11762" max="11762" width="5.625" style="1" customWidth="1"/>
    <col min="11763" max="11763" width="15.625" style="1" customWidth="1"/>
    <col min="11764" max="11772" width="11.125" style="1" customWidth="1"/>
    <col min="11773" max="11773" width="2.625" style="1" customWidth="1"/>
    <col min="11774" max="11774" width="10.625" style="1" customWidth="1"/>
    <col min="11775" max="11775" width="4.625" style="1" customWidth="1"/>
    <col min="11776" max="12016" width="9" style="1"/>
    <col min="12017" max="12017" width="12.125" style="1" customWidth="1"/>
    <col min="12018" max="12018" width="5.625" style="1" customWidth="1"/>
    <col min="12019" max="12019" width="15.625" style="1" customWidth="1"/>
    <col min="12020" max="12028" width="11.125" style="1" customWidth="1"/>
    <col min="12029" max="12029" width="2.625" style="1" customWidth="1"/>
    <col min="12030" max="12030" width="10.625" style="1" customWidth="1"/>
    <col min="12031" max="12031" width="4.625" style="1" customWidth="1"/>
    <col min="12032" max="12272" width="9" style="1"/>
    <col min="12273" max="12273" width="12.125" style="1" customWidth="1"/>
    <col min="12274" max="12274" width="5.625" style="1" customWidth="1"/>
    <col min="12275" max="12275" width="15.625" style="1" customWidth="1"/>
    <col min="12276" max="12284" width="11.125" style="1" customWidth="1"/>
    <col min="12285" max="12285" width="2.625" style="1" customWidth="1"/>
    <col min="12286" max="12286" width="10.625" style="1" customWidth="1"/>
    <col min="12287" max="12287" width="4.625" style="1" customWidth="1"/>
    <col min="12288" max="12528" width="9" style="1"/>
    <col min="12529" max="12529" width="12.125" style="1" customWidth="1"/>
    <col min="12530" max="12530" width="5.625" style="1" customWidth="1"/>
    <col min="12531" max="12531" width="15.625" style="1" customWidth="1"/>
    <col min="12532" max="12540" width="11.125" style="1" customWidth="1"/>
    <col min="12541" max="12541" width="2.625" style="1" customWidth="1"/>
    <col min="12542" max="12542" width="10.625" style="1" customWidth="1"/>
    <col min="12543" max="12543" width="4.625" style="1" customWidth="1"/>
    <col min="12544" max="12784" width="9" style="1"/>
    <col min="12785" max="12785" width="12.125" style="1" customWidth="1"/>
    <col min="12786" max="12786" width="5.625" style="1" customWidth="1"/>
    <col min="12787" max="12787" width="15.625" style="1" customWidth="1"/>
    <col min="12788" max="12796" width="11.125" style="1" customWidth="1"/>
    <col min="12797" max="12797" width="2.625" style="1" customWidth="1"/>
    <col min="12798" max="12798" width="10.625" style="1" customWidth="1"/>
    <col min="12799" max="12799" width="4.625" style="1" customWidth="1"/>
    <col min="12800" max="13040" width="9" style="1"/>
    <col min="13041" max="13041" width="12.125" style="1" customWidth="1"/>
    <col min="13042" max="13042" width="5.625" style="1" customWidth="1"/>
    <col min="13043" max="13043" width="15.625" style="1" customWidth="1"/>
    <col min="13044" max="13052" width="11.125" style="1" customWidth="1"/>
    <col min="13053" max="13053" width="2.625" style="1" customWidth="1"/>
    <col min="13054" max="13054" width="10.625" style="1" customWidth="1"/>
    <col min="13055" max="13055" width="4.625" style="1" customWidth="1"/>
    <col min="13056" max="13296" width="9" style="1"/>
    <col min="13297" max="13297" width="12.125" style="1" customWidth="1"/>
    <col min="13298" max="13298" width="5.625" style="1" customWidth="1"/>
    <col min="13299" max="13299" width="15.625" style="1" customWidth="1"/>
    <col min="13300" max="13308" width="11.125" style="1" customWidth="1"/>
    <col min="13309" max="13309" width="2.625" style="1" customWidth="1"/>
    <col min="13310" max="13310" width="10.625" style="1" customWidth="1"/>
    <col min="13311" max="13311" width="4.625" style="1" customWidth="1"/>
    <col min="13312" max="13552" width="9" style="1"/>
    <col min="13553" max="13553" width="12.125" style="1" customWidth="1"/>
    <col min="13554" max="13554" width="5.625" style="1" customWidth="1"/>
    <col min="13555" max="13555" width="15.625" style="1" customWidth="1"/>
    <col min="13556" max="13564" width="11.125" style="1" customWidth="1"/>
    <col min="13565" max="13565" width="2.625" style="1" customWidth="1"/>
    <col min="13566" max="13566" width="10.625" style="1" customWidth="1"/>
    <col min="13567" max="13567" width="4.625" style="1" customWidth="1"/>
    <col min="13568" max="13808" width="9" style="1"/>
    <col min="13809" max="13809" width="12.125" style="1" customWidth="1"/>
    <col min="13810" max="13810" width="5.625" style="1" customWidth="1"/>
    <col min="13811" max="13811" width="15.625" style="1" customWidth="1"/>
    <col min="13812" max="13820" width="11.125" style="1" customWidth="1"/>
    <col min="13821" max="13821" width="2.625" style="1" customWidth="1"/>
    <col min="13822" max="13822" width="10.625" style="1" customWidth="1"/>
    <col min="13823" max="13823" width="4.625" style="1" customWidth="1"/>
    <col min="13824" max="14064" width="9" style="1"/>
    <col min="14065" max="14065" width="12.125" style="1" customWidth="1"/>
    <col min="14066" max="14066" width="5.625" style="1" customWidth="1"/>
    <col min="14067" max="14067" width="15.625" style="1" customWidth="1"/>
    <col min="14068" max="14076" width="11.125" style="1" customWidth="1"/>
    <col min="14077" max="14077" width="2.625" style="1" customWidth="1"/>
    <col min="14078" max="14078" width="10.625" style="1" customWidth="1"/>
    <col min="14079" max="14079" width="4.625" style="1" customWidth="1"/>
    <col min="14080" max="14320" width="9" style="1"/>
    <col min="14321" max="14321" width="12.125" style="1" customWidth="1"/>
    <col min="14322" max="14322" width="5.625" style="1" customWidth="1"/>
    <col min="14323" max="14323" width="15.625" style="1" customWidth="1"/>
    <col min="14324" max="14332" width="11.125" style="1" customWidth="1"/>
    <col min="14333" max="14333" width="2.625" style="1" customWidth="1"/>
    <col min="14334" max="14334" width="10.625" style="1" customWidth="1"/>
    <col min="14335" max="14335" width="4.625" style="1" customWidth="1"/>
    <col min="14336" max="14576" width="9" style="1"/>
    <col min="14577" max="14577" width="12.125" style="1" customWidth="1"/>
    <col min="14578" max="14578" width="5.625" style="1" customWidth="1"/>
    <col min="14579" max="14579" width="15.625" style="1" customWidth="1"/>
    <col min="14580" max="14588" width="11.125" style="1" customWidth="1"/>
    <col min="14589" max="14589" width="2.625" style="1" customWidth="1"/>
    <col min="14590" max="14590" width="10.625" style="1" customWidth="1"/>
    <col min="14591" max="14591" width="4.625" style="1" customWidth="1"/>
    <col min="14592" max="14832" width="9" style="1"/>
    <col min="14833" max="14833" width="12.125" style="1" customWidth="1"/>
    <col min="14834" max="14834" width="5.625" style="1" customWidth="1"/>
    <col min="14835" max="14835" width="15.625" style="1" customWidth="1"/>
    <col min="14836" max="14844" width="11.125" style="1" customWidth="1"/>
    <col min="14845" max="14845" width="2.625" style="1" customWidth="1"/>
    <col min="14846" max="14846" width="10.625" style="1" customWidth="1"/>
    <col min="14847" max="14847" width="4.625" style="1" customWidth="1"/>
    <col min="14848" max="15088" width="9" style="1"/>
    <col min="15089" max="15089" width="12.125" style="1" customWidth="1"/>
    <col min="15090" max="15090" width="5.625" style="1" customWidth="1"/>
    <col min="15091" max="15091" width="15.625" style="1" customWidth="1"/>
    <col min="15092" max="15100" width="11.125" style="1" customWidth="1"/>
    <col min="15101" max="15101" width="2.625" style="1" customWidth="1"/>
    <col min="15102" max="15102" width="10.625" style="1" customWidth="1"/>
    <col min="15103" max="15103" width="4.625" style="1" customWidth="1"/>
    <col min="15104" max="15344" width="9" style="1"/>
    <col min="15345" max="15345" width="12.125" style="1" customWidth="1"/>
    <col min="15346" max="15346" width="5.625" style="1" customWidth="1"/>
    <col min="15347" max="15347" width="15.625" style="1" customWidth="1"/>
    <col min="15348" max="15356" width="11.125" style="1" customWidth="1"/>
    <col min="15357" max="15357" width="2.625" style="1" customWidth="1"/>
    <col min="15358" max="15358" width="10.625" style="1" customWidth="1"/>
    <col min="15359" max="15359" width="4.625" style="1" customWidth="1"/>
    <col min="15360" max="15600" width="9" style="1"/>
    <col min="15601" max="15601" width="12.125" style="1" customWidth="1"/>
    <col min="15602" max="15602" width="5.625" style="1" customWidth="1"/>
    <col min="15603" max="15603" width="15.625" style="1" customWidth="1"/>
    <col min="15604" max="15612" width="11.125" style="1" customWidth="1"/>
    <col min="15613" max="15613" width="2.625" style="1" customWidth="1"/>
    <col min="15614" max="15614" width="10.625" style="1" customWidth="1"/>
    <col min="15615" max="15615" width="4.625" style="1" customWidth="1"/>
    <col min="15616" max="15856" width="9" style="1"/>
    <col min="15857" max="15857" width="12.125" style="1" customWidth="1"/>
    <col min="15858" max="15858" width="5.625" style="1" customWidth="1"/>
    <col min="15859" max="15859" width="15.625" style="1" customWidth="1"/>
    <col min="15860" max="15868" width="11.125" style="1" customWidth="1"/>
    <col min="15869" max="15869" width="2.625" style="1" customWidth="1"/>
    <col min="15870" max="15870" width="10.625" style="1" customWidth="1"/>
    <col min="15871" max="15871" width="4.625" style="1" customWidth="1"/>
    <col min="15872" max="16112" width="9" style="1"/>
    <col min="16113" max="16113" width="12.125" style="1" customWidth="1"/>
    <col min="16114" max="16114" width="5.625" style="1" customWidth="1"/>
    <col min="16115" max="16115" width="15.625" style="1" customWidth="1"/>
    <col min="16116" max="16124" width="11.125" style="1" customWidth="1"/>
    <col min="16125" max="16125" width="2.625" style="1" customWidth="1"/>
    <col min="16126" max="16126" width="10.625" style="1" customWidth="1"/>
    <col min="16127" max="16127" width="4.625" style="1" customWidth="1"/>
    <col min="16128" max="16384" width="9" style="1"/>
  </cols>
  <sheetData>
    <row r="3" spans="1:74" ht="15" customHeight="1" x14ac:dyDescent="0.4">
      <c r="B3" s="354">
        <f>AF3</f>
        <v>0</v>
      </c>
      <c r="C3" s="354"/>
      <c r="D3" s="353" t="s">
        <v>63</v>
      </c>
      <c r="E3" s="353"/>
      <c r="F3" s="353"/>
      <c r="G3" s="353"/>
      <c r="H3" s="353"/>
      <c r="I3" s="353"/>
      <c r="J3" s="353"/>
      <c r="K3" s="353"/>
      <c r="L3" s="353"/>
      <c r="AD3" s="356" t="s">
        <v>81</v>
      </c>
      <c r="AE3" s="356"/>
      <c r="AF3" s="355">
        <f>'Ⓑ　現場別請求内訳書'!V2</f>
        <v>0</v>
      </c>
      <c r="AG3" s="355"/>
      <c r="AH3" s="355"/>
      <c r="AI3" s="355"/>
      <c r="AJ3" s="355"/>
      <c r="AL3" s="5"/>
      <c r="AM3" s="349">
        <f>BQ3</f>
        <v>45224</v>
      </c>
      <c r="AN3" s="349"/>
      <c r="AO3" s="350" t="s">
        <v>63</v>
      </c>
      <c r="AP3" s="350"/>
      <c r="AQ3" s="350"/>
      <c r="AR3" s="350"/>
      <c r="AS3" s="350"/>
      <c r="AT3" s="350"/>
      <c r="AU3" s="350"/>
      <c r="AV3" s="350"/>
      <c r="AW3" s="350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351" t="s">
        <v>81</v>
      </c>
      <c r="BP3" s="351"/>
      <c r="BQ3" s="352">
        <v>45224</v>
      </c>
      <c r="BR3" s="352"/>
      <c r="BS3" s="352"/>
      <c r="BT3" s="352"/>
      <c r="BU3" s="352"/>
      <c r="BV3" s="5"/>
    </row>
    <row r="4" spans="1:74" ht="15" customHeight="1" x14ac:dyDescent="0.4">
      <c r="B4" s="354"/>
      <c r="C4" s="354"/>
      <c r="D4" s="353"/>
      <c r="E4" s="353"/>
      <c r="F4" s="353"/>
      <c r="G4" s="353"/>
      <c r="H4" s="353"/>
      <c r="I4" s="353"/>
      <c r="J4" s="353"/>
      <c r="K4" s="353"/>
      <c r="L4" s="353"/>
      <c r="AL4" s="5"/>
      <c r="AM4" s="349"/>
      <c r="AN4" s="349"/>
      <c r="AO4" s="350"/>
      <c r="AP4" s="350"/>
      <c r="AQ4" s="350"/>
      <c r="AR4" s="350"/>
      <c r="AS4" s="350"/>
      <c r="AT4" s="350"/>
      <c r="AU4" s="350"/>
      <c r="AV4" s="350"/>
      <c r="AW4" s="350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</row>
    <row r="5" spans="1:74" ht="15" customHeight="1" x14ac:dyDescent="0.4">
      <c r="A5" s="359" t="s">
        <v>17</v>
      </c>
      <c r="B5" s="359"/>
      <c r="C5" s="359"/>
      <c r="D5" s="357"/>
      <c r="E5" s="357"/>
      <c r="F5" s="357"/>
      <c r="G5" s="357"/>
      <c r="H5" s="357"/>
      <c r="I5" s="357"/>
      <c r="J5" s="359" t="s">
        <v>19</v>
      </c>
      <c r="K5" s="359"/>
      <c r="L5" s="359"/>
      <c r="M5" s="357"/>
      <c r="N5" s="357"/>
      <c r="O5" s="357"/>
      <c r="P5" s="357"/>
      <c r="Q5" s="357"/>
      <c r="R5" s="357"/>
      <c r="Y5" s="359" t="s">
        <v>11</v>
      </c>
      <c r="Z5" s="359"/>
      <c r="AA5" s="359"/>
      <c r="AB5" s="358">
        <f>'Ⓑ　現場別請求内訳書'!T5</f>
        <v>0</v>
      </c>
      <c r="AC5" s="358"/>
      <c r="AD5" s="358"/>
      <c r="AE5" s="358"/>
      <c r="AF5" s="358"/>
      <c r="AG5" s="358"/>
      <c r="AH5" s="358"/>
      <c r="AI5" s="358"/>
      <c r="AJ5" s="358"/>
      <c r="AK5" s="358"/>
      <c r="AL5" s="347" t="s">
        <v>17</v>
      </c>
      <c r="AM5" s="347"/>
      <c r="AN5" s="347"/>
      <c r="AO5" s="348">
        <v>320001</v>
      </c>
      <c r="AP5" s="348"/>
      <c r="AQ5" s="348"/>
      <c r="AR5" s="348"/>
      <c r="AS5" s="348"/>
      <c r="AT5" s="348"/>
      <c r="AU5" s="347" t="s">
        <v>19</v>
      </c>
      <c r="AV5" s="347"/>
      <c r="AW5" s="347"/>
      <c r="AX5" s="348" t="s">
        <v>105</v>
      </c>
      <c r="AY5" s="348"/>
      <c r="AZ5" s="348"/>
      <c r="BA5" s="348"/>
      <c r="BB5" s="348"/>
      <c r="BC5" s="348"/>
      <c r="BD5" s="5"/>
      <c r="BE5" s="5"/>
      <c r="BF5" s="5"/>
      <c r="BG5" s="5"/>
      <c r="BH5" s="5"/>
      <c r="BI5" s="5"/>
      <c r="BJ5" s="347" t="s">
        <v>11</v>
      </c>
      <c r="BK5" s="347"/>
      <c r="BL5" s="347"/>
      <c r="BM5" s="347" t="s">
        <v>107</v>
      </c>
      <c r="BN5" s="347"/>
      <c r="BO5" s="347"/>
      <c r="BP5" s="347"/>
      <c r="BQ5" s="347"/>
      <c r="BR5" s="347"/>
      <c r="BS5" s="347"/>
      <c r="BT5" s="347"/>
      <c r="BU5" s="347"/>
      <c r="BV5" s="347"/>
    </row>
    <row r="6" spans="1:74" ht="15" customHeight="1" x14ac:dyDescent="0.4">
      <c r="A6" s="359" t="s">
        <v>18</v>
      </c>
      <c r="B6" s="359"/>
      <c r="C6" s="359"/>
      <c r="D6" s="358"/>
      <c r="E6" s="358"/>
      <c r="F6" s="358"/>
      <c r="G6" s="358"/>
      <c r="H6" s="358"/>
      <c r="I6" s="358"/>
      <c r="J6" s="358"/>
      <c r="K6" s="358"/>
      <c r="L6" s="358"/>
      <c r="M6" s="358"/>
      <c r="N6" s="358"/>
      <c r="O6" s="358"/>
      <c r="P6" s="358"/>
      <c r="Q6" s="358"/>
      <c r="R6" s="358"/>
      <c r="Y6" s="359"/>
      <c r="Z6" s="359"/>
      <c r="AA6" s="359"/>
      <c r="AB6" s="357"/>
      <c r="AC6" s="357"/>
      <c r="AD6" s="357"/>
      <c r="AE6" s="357"/>
      <c r="AF6" s="357"/>
      <c r="AG6" s="357"/>
      <c r="AH6" s="357"/>
      <c r="AI6" s="357"/>
      <c r="AJ6" s="357"/>
      <c r="AK6" s="357"/>
      <c r="AL6" s="347" t="s">
        <v>18</v>
      </c>
      <c r="AM6" s="347"/>
      <c r="AN6" s="347"/>
      <c r="AO6" s="347" t="s">
        <v>106</v>
      </c>
      <c r="AP6" s="347"/>
      <c r="AQ6" s="347"/>
      <c r="AR6" s="347"/>
      <c r="AS6" s="347"/>
      <c r="AT6" s="347"/>
      <c r="AU6" s="347"/>
      <c r="AV6" s="347"/>
      <c r="AW6" s="347"/>
      <c r="AX6" s="347"/>
      <c r="AY6" s="347"/>
      <c r="AZ6" s="347"/>
      <c r="BA6" s="347"/>
      <c r="BB6" s="347"/>
      <c r="BC6" s="347"/>
      <c r="BD6" s="5"/>
      <c r="BE6" s="5"/>
      <c r="BF6" s="5"/>
      <c r="BG6" s="5"/>
      <c r="BH6" s="5"/>
      <c r="BI6" s="5"/>
      <c r="BJ6" s="347"/>
      <c r="BK6" s="347"/>
      <c r="BL6" s="347"/>
      <c r="BM6" s="348"/>
      <c r="BN6" s="348"/>
      <c r="BO6" s="348"/>
      <c r="BP6" s="348"/>
      <c r="BQ6" s="348"/>
      <c r="BR6" s="348"/>
      <c r="BS6" s="348"/>
      <c r="BT6" s="348"/>
      <c r="BU6" s="348"/>
      <c r="BV6" s="348"/>
    </row>
    <row r="7" spans="1:74" ht="15" customHeight="1" x14ac:dyDescent="0.4">
      <c r="A7" s="359"/>
      <c r="B7" s="359"/>
      <c r="C7" s="359"/>
      <c r="D7" s="357"/>
      <c r="E7" s="357"/>
      <c r="F7" s="357"/>
      <c r="G7" s="357"/>
      <c r="H7" s="357"/>
      <c r="I7" s="357"/>
      <c r="J7" s="357"/>
      <c r="K7" s="357"/>
      <c r="L7" s="357"/>
      <c r="M7" s="357"/>
      <c r="N7" s="357"/>
      <c r="O7" s="357"/>
      <c r="P7" s="357"/>
      <c r="Q7" s="357"/>
      <c r="R7" s="357"/>
      <c r="AL7" s="347"/>
      <c r="AM7" s="347"/>
      <c r="AN7" s="347"/>
      <c r="AO7" s="348"/>
      <c r="AP7" s="348"/>
      <c r="AQ7" s="348"/>
      <c r="AR7" s="348"/>
      <c r="AS7" s="348"/>
      <c r="AT7" s="348"/>
      <c r="AU7" s="348"/>
      <c r="AV7" s="348"/>
      <c r="AW7" s="348"/>
      <c r="AX7" s="348"/>
      <c r="AY7" s="348"/>
      <c r="AZ7" s="348"/>
      <c r="BA7" s="348"/>
      <c r="BB7" s="348"/>
      <c r="BC7" s="348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</row>
    <row r="8" spans="1:74" ht="15" customHeight="1" x14ac:dyDescent="0.4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</row>
    <row r="9" spans="1:74" ht="15" customHeight="1" x14ac:dyDescent="0.4">
      <c r="A9" s="359" t="s">
        <v>74</v>
      </c>
      <c r="B9" s="359"/>
      <c r="C9" s="359"/>
      <c r="D9" s="359" t="s">
        <v>75</v>
      </c>
      <c r="E9" s="359"/>
      <c r="G9" s="359" t="s">
        <v>76</v>
      </c>
      <c r="H9" s="359"/>
      <c r="I9" s="77" t="s">
        <v>77</v>
      </c>
      <c r="J9" s="359" t="s">
        <v>78</v>
      </c>
      <c r="K9" s="359"/>
      <c r="M9" s="77" t="s">
        <v>72</v>
      </c>
      <c r="N9" s="77" t="s">
        <v>77</v>
      </c>
      <c r="O9" s="359" t="s">
        <v>79</v>
      </c>
      <c r="P9" s="359"/>
      <c r="R9" s="77" t="s">
        <v>72</v>
      </c>
      <c r="AL9" s="347" t="s">
        <v>74</v>
      </c>
      <c r="AM9" s="347"/>
      <c r="AN9" s="347"/>
      <c r="AO9" s="347" t="s">
        <v>75</v>
      </c>
      <c r="AP9" s="347"/>
      <c r="AQ9" s="5">
        <v>90</v>
      </c>
      <c r="AR9" s="347" t="s">
        <v>76</v>
      </c>
      <c r="AS9" s="347"/>
      <c r="AT9" s="6" t="s">
        <v>77</v>
      </c>
      <c r="AU9" s="347" t="s">
        <v>78</v>
      </c>
      <c r="AV9" s="347"/>
      <c r="AW9" s="5">
        <v>40</v>
      </c>
      <c r="AX9" s="6" t="s">
        <v>72</v>
      </c>
      <c r="AY9" s="6" t="s">
        <v>77</v>
      </c>
      <c r="AZ9" s="347" t="s">
        <v>79</v>
      </c>
      <c r="BA9" s="347"/>
      <c r="BB9" s="5">
        <v>60</v>
      </c>
      <c r="BC9" s="6" t="s">
        <v>72</v>
      </c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</row>
    <row r="10" spans="1:74" ht="15" customHeight="1" x14ac:dyDescent="0.4">
      <c r="A10" s="75"/>
      <c r="B10" s="75"/>
      <c r="C10" s="75"/>
      <c r="D10" s="75"/>
      <c r="E10" s="75"/>
      <c r="G10" s="75"/>
      <c r="H10" s="75"/>
      <c r="I10" s="75"/>
      <c r="J10" s="75"/>
      <c r="K10" s="75"/>
      <c r="M10" s="75"/>
      <c r="N10" s="75"/>
      <c r="O10" s="75"/>
      <c r="P10" s="75"/>
      <c r="R10" s="75"/>
      <c r="AL10" s="6"/>
      <c r="AM10" s="6"/>
      <c r="AN10" s="6"/>
      <c r="AO10" s="6"/>
      <c r="AP10" s="6"/>
      <c r="AQ10" s="5"/>
      <c r="AR10" s="6"/>
      <c r="AS10" s="6"/>
      <c r="AT10" s="6"/>
      <c r="AU10" s="6"/>
      <c r="AV10" s="6"/>
      <c r="AW10" s="5"/>
      <c r="AX10" s="6"/>
      <c r="AY10" s="6"/>
      <c r="AZ10" s="6"/>
      <c r="BA10" s="6"/>
      <c r="BB10" s="5"/>
      <c r="BC10" s="6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</row>
    <row r="11" spans="1:74" ht="15" customHeight="1" x14ac:dyDescent="0.4">
      <c r="A11" s="413" t="s">
        <v>64</v>
      </c>
      <c r="B11" s="409"/>
      <c r="C11" s="409"/>
      <c r="D11" s="409"/>
      <c r="E11" s="409"/>
      <c r="F11" s="409"/>
      <c r="G11" s="409"/>
      <c r="H11" s="409"/>
      <c r="I11" s="409"/>
      <c r="J11" s="409"/>
      <c r="K11" s="409" t="s">
        <v>69</v>
      </c>
      <c r="L11" s="409"/>
      <c r="M11" s="409"/>
      <c r="N11" s="409"/>
      <c r="O11" s="409"/>
      <c r="P11" s="409"/>
      <c r="Q11" s="409" t="s">
        <v>68</v>
      </c>
      <c r="R11" s="409"/>
      <c r="S11" s="409"/>
      <c r="T11" s="409"/>
      <c r="U11" s="409"/>
      <c r="V11" s="409"/>
      <c r="W11" s="409" t="s">
        <v>67</v>
      </c>
      <c r="X11" s="409"/>
      <c r="Y11" s="409"/>
      <c r="Z11" s="409"/>
      <c r="AA11" s="409"/>
      <c r="AB11" s="409"/>
      <c r="AC11" s="409" t="s">
        <v>66</v>
      </c>
      <c r="AD11" s="409"/>
      <c r="AE11" s="409"/>
      <c r="AF11" s="409"/>
      <c r="AG11" s="409"/>
      <c r="AH11" s="409"/>
      <c r="AI11" s="409" t="s">
        <v>65</v>
      </c>
      <c r="AJ11" s="409"/>
      <c r="AK11" s="411"/>
      <c r="AL11" s="342" t="s">
        <v>64</v>
      </c>
      <c r="AM11" s="343"/>
      <c r="AN11" s="343"/>
      <c r="AO11" s="343"/>
      <c r="AP11" s="343"/>
      <c r="AQ11" s="343"/>
      <c r="AR11" s="343"/>
      <c r="AS11" s="343"/>
      <c r="AT11" s="343"/>
      <c r="AU11" s="343"/>
      <c r="AV11" s="343" t="s">
        <v>69</v>
      </c>
      <c r="AW11" s="343"/>
      <c r="AX11" s="343"/>
      <c r="AY11" s="343"/>
      <c r="AZ11" s="343"/>
      <c r="BA11" s="343"/>
      <c r="BB11" s="343" t="s">
        <v>68</v>
      </c>
      <c r="BC11" s="343"/>
      <c r="BD11" s="343"/>
      <c r="BE11" s="343"/>
      <c r="BF11" s="343"/>
      <c r="BG11" s="343"/>
      <c r="BH11" s="343" t="s">
        <v>67</v>
      </c>
      <c r="BI11" s="343"/>
      <c r="BJ11" s="343"/>
      <c r="BK11" s="343"/>
      <c r="BL11" s="343"/>
      <c r="BM11" s="343"/>
      <c r="BN11" s="343" t="s">
        <v>66</v>
      </c>
      <c r="BO11" s="343"/>
      <c r="BP11" s="343"/>
      <c r="BQ11" s="343"/>
      <c r="BR11" s="343"/>
      <c r="BS11" s="343"/>
      <c r="BT11" s="343" t="s">
        <v>65</v>
      </c>
      <c r="BU11" s="343"/>
      <c r="BV11" s="345"/>
    </row>
    <row r="12" spans="1:74" ht="15" customHeight="1" x14ac:dyDescent="0.4">
      <c r="A12" s="414"/>
      <c r="B12" s="410"/>
      <c r="C12" s="410"/>
      <c r="D12" s="410"/>
      <c r="E12" s="410"/>
      <c r="F12" s="410"/>
      <c r="G12" s="410"/>
      <c r="H12" s="410"/>
      <c r="I12" s="410"/>
      <c r="J12" s="410"/>
      <c r="K12" s="410" t="s">
        <v>2</v>
      </c>
      <c r="L12" s="410"/>
      <c r="M12" s="410" t="s">
        <v>5</v>
      </c>
      <c r="N12" s="410"/>
      <c r="O12" s="410"/>
      <c r="P12" s="410"/>
      <c r="Q12" s="410" t="s">
        <v>2</v>
      </c>
      <c r="R12" s="410"/>
      <c r="S12" s="410" t="s">
        <v>5</v>
      </c>
      <c r="T12" s="410"/>
      <c r="U12" s="410"/>
      <c r="V12" s="410"/>
      <c r="W12" s="410" t="s">
        <v>2</v>
      </c>
      <c r="X12" s="410"/>
      <c r="Y12" s="410" t="s">
        <v>5</v>
      </c>
      <c r="Z12" s="410"/>
      <c r="AA12" s="410"/>
      <c r="AB12" s="410"/>
      <c r="AC12" s="410" t="s">
        <v>2</v>
      </c>
      <c r="AD12" s="410"/>
      <c r="AE12" s="410" t="s">
        <v>5</v>
      </c>
      <c r="AF12" s="410"/>
      <c r="AG12" s="410"/>
      <c r="AH12" s="410"/>
      <c r="AI12" s="410"/>
      <c r="AJ12" s="410"/>
      <c r="AK12" s="412"/>
      <c r="AL12" s="344"/>
      <c r="AM12" s="340"/>
      <c r="AN12" s="340"/>
      <c r="AO12" s="340"/>
      <c r="AP12" s="340"/>
      <c r="AQ12" s="340"/>
      <c r="AR12" s="340"/>
      <c r="AS12" s="340"/>
      <c r="AT12" s="340"/>
      <c r="AU12" s="340"/>
      <c r="AV12" s="340" t="s">
        <v>2</v>
      </c>
      <c r="AW12" s="340"/>
      <c r="AX12" s="340" t="s">
        <v>5</v>
      </c>
      <c r="AY12" s="340"/>
      <c r="AZ12" s="340"/>
      <c r="BA12" s="340"/>
      <c r="BB12" s="340" t="s">
        <v>2</v>
      </c>
      <c r="BC12" s="340"/>
      <c r="BD12" s="340" t="s">
        <v>5</v>
      </c>
      <c r="BE12" s="340"/>
      <c r="BF12" s="340"/>
      <c r="BG12" s="340"/>
      <c r="BH12" s="340" t="s">
        <v>2</v>
      </c>
      <c r="BI12" s="340"/>
      <c r="BJ12" s="340" t="s">
        <v>5</v>
      </c>
      <c r="BK12" s="340"/>
      <c r="BL12" s="340"/>
      <c r="BM12" s="340"/>
      <c r="BN12" s="340" t="s">
        <v>2</v>
      </c>
      <c r="BO12" s="340"/>
      <c r="BP12" s="340" t="s">
        <v>5</v>
      </c>
      <c r="BQ12" s="340"/>
      <c r="BR12" s="340"/>
      <c r="BS12" s="340"/>
      <c r="BT12" s="340"/>
      <c r="BU12" s="340"/>
      <c r="BV12" s="346"/>
    </row>
    <row r="13" spans="1:74" ht="15" customHeight="1" x14ac:dyDescent="0.4">
      <c r="A13" s="417"/>
      <c r="B13" s="416"/>
      <c r="C13" s="416"/>
      <c r="D13" s="416"/>
      <c r="E13" s="418"/>
      <c r="F13" s="415"/>
      <c r="G13" s="416"/>
      <c r="H13" s="416"/>
      <c r="I13" s="416"/>
      <c r="J13" s="416"/>
      <c r="K13" s="396"/>
      <c r="L13" s="396"/>
      <c r="M13" s="397"/>
      <c r="N13" s="397"/>
      <c r="O13" s="397"/>
      <c r="P13" s="397"/>
      <c r="Q13" s="396"/>
      <c r="R13" s="396"/>
      <c r="S13" s="360">
        <f>Y13+AE13</f>
        <v>0</v>
      </c>
      <c r="T13" s="360"/>
      <c r="U13" s="360"/>
      <c r="V13" s="360"/>
      <c r="W13" s="396"/>
      <c r="X13" s="396"/>
      <c r="Y13" s="397"/>
      <c r="Z13" s="397"/>
      <c r="AA13" s="397"/>
      <c r="AB13" s="397"/>
      <c r="AC13" s="396"/>
      <c r="AD13" s="396"/>
      <c r="AE13" s="397"/>
      <c r="AF13" s="397"/>
      <c r="AG13" s="397"/>
      <c r="AH13" s="397"/>
      <c r="AI13" s="389"/>
      <c r="AJ13" s="389"/>
      <c r="AK13" s="398"/>
      <c r="AL13" s="333" t="s">
        <v>108</v>
      </c>
      <c r="AM13" s="331"/>
      <c r="AN13" s="331"/>
      <c r="AO13" s="331"/>
      <c r="AP13" s="334"/>
      <c r="AQ13" s="341" t="s">
        <v>109</v>
      </c>
      <c r="AR13" s="331"/>
      <c r="AS13" s="331"/>
      <c r="AT13" s="331"/>
      <c r="AU13" s="331"/>
      <c r="AV13" s="337">
        <v>1</v>
      </c>
      <c r="AW13" s="337"/>
      <c r="AX13" s="338">
        <v>5000000</v>
      </c>
      <c r="AY13" s="338"/>
      <c r="AZ13" s="338"/>
      <c r="BA13" s="338"/>
      <c r="BB13" s="337">
        <v>1</v>
      </c>
      <c r="BC13" s="337"/>
      <c r="BD13" s="338">
        <f>BJ13+BP13</f>
        <v>3000000</v>
      </c>
      <c r="BE13" s="338"/>
      <c r="BF13" s="338"/>
      <c r="BG13" s="338"/>
      <c r="BH13" s="337"/>
      <c r="BI13" s="337"/>
      <c r="BJ13" s="338"/>
      <c r="BK13" s="338"/>
      <c r="BL13" s="338"/>
      <c r="BM13" s="338"/>
      <c r="BN13" s="337">
        <v>1</v>
      </c>
      <c r="BO13" s="337"/>
      <c r="BP13" s="338">
        <v>3000000</v>
      </c>
      <c r="BQ13" s="338"/>
      <c r="BR13" s="338"/>
      <c r="BS13" s="338"/>
      <c r="BT13" s="331"/>
      <c r="BU13" s="331"/>
      <c r="BV13" s="332"/>
    </row>
    <row r="14" spans="1:74" ht="15" customHeight="1" x14ac:dyDescent="0.4">
      <c r="A14" s="404"/>
      <c r="B14" s="405"/>
      <c r="C14" s="405"/>
      <c r="D14" s="405"/>
      <c r="E14" s="406"/>
      <c r="F14" s="408"/>
      <c r="G14" s="405"/>
      <c r="H14" s="405"/>
      <c r="I14" s="405"/>
      <c r="J14" s="405"/>
      <c r="K14" s="365"/>
      <c r="L14" s="365"/>
      <c r="M14" s="366"/>
      <c r="N14" s="366"/>
      <c r="O14" s="366"/>
      <c r="P14" s="366"/>
      <c r="Q14" s="365"/>
      <c r="R14" s="365"/>
      <c r="S14" s="360">
        <f t="shared" ref="S14:S27" si="0">Y14+AE14</f>
        <v>0</v>
      </c>
      <c r="T14" s="360"/>
      <c r="U14" s="360"/>
      <c r="V14" s="360"/>
      <c r="W14" s="365"/>
      <c r="X14" s="365"/>
      <c r="Y14" s="366"/>
      <c r="Z14" s="366"/>
      <c r="AA14" s="366"/>
      <c r="AB14" s="366"/>
      <c r="AC14" s="365"/>
      <c r="AD14" s="365"/>
      <c r="AE14" s="366"/>
      <c r="AF14" s="366"/>
      <c r="AG14" s="366"/>
      <c r="AH14" s="366"/>
      <c r="AI14" s="367"/>
      <c r="AJ14" s="367"/>
      <c r="AK14" s="368"/>
      <c r="AL14" s="328" t="s">
        <v>110</v>
      </c>
      <c r="AM14" s="326"/>
      <c r="AN14" s="326"/>
      <c r="AO14" s="326"/>
      <c r="AP14" s="329"/>
      <c r="AQ14" s="330"/>
      <c r="AR14" s="326"/>
      <c r="AS14" s="326"/>
      <c r="AT14" s="326"/>
      <c r="AU14" s="326"/>
      <c r="AV14" s="325"/>
      <c r="AW14" s="325"/>
      <c r="AX14" s="324"/>
      <c r="AY14" s="324"/>
      <c r="AZ14" s="324"/>
      <c r="BA14" s="324"/>
      <c r="BB14" s="325"/>
      <c r="BC14" s="325"/>
      <c r="BD14" s="324">
        <f t="shared" ref="BD14:BD27" si="1">BJ14+BP14</f>
        <v>0</v>
      </c>
      <c r="BE14" s="324"/>
      <c r="BF14" s="324"/>
      <c r="BG14" s="324"/>
      <c r="BH14" s="325"/>
      <c r="BI14" s="325"/>
      <c r="BJ14" s="324"/>
      <c r="BK14" s="324"/>
      <c r="BL14" s="324"/>
      <c r="BM14" s="324"/>
      <c r="BN14" s="325"/>
      <c r="BO14" s="325"/>
      <c r="BP14" s="324"/>
      <c r="BQ14" s="324"/>
      <c r="BR14" s="324"/>
      <c r="BS14" s="324"/>
      <c r="BT14" s="326"/>
      <c r="BU14" s="326"/>
      <c r="BV14" s="327"/>
    </row>
    <row r="15" spans="1:74" ht="15" customHeight="1" x14ac:dyDescent="0.4">
      <c r="A15" s="404"/>
      <c r="B15" s="405"/>
      <c r="C15" s="405"/>
      <c r="D15" s="405"/>
      <c r="E15" s="406"/>
      <c r="F15" s="408"/>
      <c r="G15" s="405"/>
      <c r="H15" s="405"/>
      <c r="I15" s="405"/>
      <c r="J15" s="405"/>
      <c r="K15" s="365"/>
      <c r="L15" s="365"/>
      <c r="M15" s="366"/>
      <c r="N15" s="366"/>
      <c r="O15" s="366"/>
      <c r="P15" s="366"/>
      <c r="Q15" s="365"/>
      <c r="R15" s="365"/>
      <c r="S15" s="360">
        <f t="shared" si="0"/>
        <v>0</v>
      </c>
      <c r="T15" s="360"/>
      <c r="U15" s="360"/>
      <c r="V15" s="360"/>
      <c r="W15" s="365"/>
      <c r="X15" s="365"/>
      <c r="Y15" s="366"/>
      <c r="Z15" s="366"/>
      <c r="AA15" s="366"/>
      <c r="AB15" s="366"/>
      <c r="AC15" s="365"/>
      <c r="AD15" s="365"/>
      <c r="AE15" s="366"/>
      <c r="AF15" s="366"/>
      <c r="AG15" s="366"/>
      <c r="AH15" s="366"/>
      <c r="AI15" s="367"/>
      <c r="AJ15" s="367"/>
      <c r="AK15" s="368"/>
      <c r="AL15" s="328" t="s">
        <v>112</v>
      </c>
      <c r="AM15" s="326"/>
      <c r="AN15" s="326"/>
      <c r="AO15" s="326"/>
      <c r="AP15" s="329"/>
      <c r="AQ15" s="330"/>
      <c r="AR15" s="326"/>
      <c r="AS15" s="326"/>
      <c r="AT15" s="326"/>
      <c r="AU15" s="326"/>
      <c r="AV15" s="325"/>
      <c r="AW15" s="325"/>
      <c r="AX15" s="324"/>
      <c r="AY15" s="324"/>
      <c r="AZ15" s="324"/>
      <c r="BA15" s="324"/>
      <c r="BB15" s="325"/>
      <c r="BC15" s="325"/>
      <c r="BD15" s="324">
        <f t="shared" si="1"/>
        <v>0</v>
      </c>
      <c r="BE15" s="324"/>
      <c r="BF15" s="324"/>
      <c r="BG15" s="324"/>
      <c r="BH15" s="325"/>
      <c r="BI15" s="325"/>
      <c r="BJ15" s="324"/>
      <c r="BK15" s="324"/>
      <c r="BL15" s="324"/>
      <c r="BM15" s="324"/>
      <c r="BN15" s="325"/>
      <c r="BO15" s="325"/>
      <c r="BP15" s="324"/>
      <c r="BQ15" s="324"/>
      <c r="BR15" s="324"/>
      <c r="BS15" s="324"/>
      <c r="BT15" s="326"/>
      <c r="BU15" s="326"/>
      <c r="BV15" s="327"/>
    </row>
    <row r="16" spans="1:74" ht="15" customHeight="1" x14ac:dyDescent="0.4">
      <c r="A16" s="404"/>
      <c r="B16" s="405"/>
      <c r="C16" s="405"/>
      <c r="D16" s="405"/>
      <c r="E16" s="406"/>
      <c r="F16" s="408"/>
      <c r="G16" s="405"/>
      <c r="H16" s="405"/>
      <c r="I16" s="405"/>
      <c r="J16" s="405"/>
      <c r="K16" s="365"/>
      <c r="L16" s="365"/>
      <c r="M16" s="366"/>
      <c r="N16" s="366"/>
      <c r="O16" s="366"/>
      <c r="P16" s="366"/>
      <c r="Q16" s="365"/>
      <c r="R16" s="365"/>
      <c r="S16" s="360">
        <f t="shared" si="0"/>
        <v>0</v>
      </c>
      <c r="T16" s="360"/>
      <c r="U16" s="360"/>
      <c r="V16" s="360"/>
      <c r="W16" s="365"/>
      <c r="X16" s="365"/>
      <c r="Y16" s="366"/>
      <c r="Z16" s="366"/>
      <c r="AA16" s="366"/>
      <c r="AB16" s="366"/>
      <c r="AC16" s="365"/>
      <c r="AD16" s="365"/>
      <c r="AE16" s="366"/>
      <c r="AF16" s="366"/>
      <c r="AG16" s="366"/>
      <c r="AH16" s="366"/>
      <c r="AI16" s="367"/>
      <c r="AJ16" s="367"/>
      <c r="AK16" s="368"/>
      <c r="AL16" s="328"/>
      <c r="AM16" s="326"/>
      <c r="AN16" s="326"/>
      <c r="AO16" s="326"/>
      <c r="AP16" s="329"/>
      <c r="AQ16" s="330"/>
      <c r="AR16" s="326"/>
      <c r="AS16" s="326"/>
      <c r="AT16" s="326"/>
      <c r="AU16" s="326"/>
      <c r="AV16" s="325"/>
      <c r="AW16" s="325"/>
      <c r="AX16" s="324"/>
      <c r="AY16" s="324"/>
      <c r="AZ16" s="324"/>
      <c r="BA16" s="324"/>
      <c r="BB16" s="325"/>
      <c r="BC16" s="325"/>
      <c r="BD16" s="324">
        <f t="shared" si="1"/>
        <v>0</v>
      </c>
      <c r="BE16" s="324"/>
      <c r="BF16" s="324"/>
      <c r="BG16" s="324"/>
      <c r="BH16" s="325"/>
      <c r="BI16" s="325"/>
      <c r="BJ16" s="324"/>
      <c r="BK16" s="324"/>
      <c r="BL16" s="324"/>
      <c r="BM16" s="324"/>
      <c r="BN16" s="325"/>
      <c r="BO16" s="325"/>
      <c r="BP16" s="324"/>
      <c r="BQ16" s="324"/>
      <c r="BR16" s="324"/>
      <c r="BS16" s="324"/>
      <c r="BT16" s="326"/>
      <c r="BU16" s="326"/>
      <c r="BV16" s="327"/>
    </row>
    <row r="17" spans="1:74" ht="15" customHeight="1" x14ac:dyDescent="0.4">
      <c r="A17" s="404"/>
      <c r="B17" s="405"/>
      <c r="C17" s="405"/>
      <c r="D17" s="405"/>
      <c r="E17" s="406"/>
      <c r="F17" s="408"/>
      <c r="G17" s="405"/>
      <c r="H17" s="405"/>
      <c r="I17" s="405"/>
      <c r="J17" s="405"/>
      <c r="K17" s="365"/>
      <c r="L17" s="365"/>
      <c r="M17" s="366"/>
      <c r="N17" s="366"/>
      <c r="O17" s="366"/>
      <c r="P17" s="366"/>
      <c r="Q17" s="365"/>
      <c r="R17" s="365"/>
      <c r="S17" s="360">
        <f t="shared" si="0"/>
        <v>0</v>
      </c>
      <c r="T17" s="360"/>
      <c r="U17" s="360"/>
      <c r="V17" s="360"/>
      <c r="W17" s="365"/>
      <c r="X17" s="365"/>
      <c r="Y17" s="366"/>
      <c r="Z17" s="366"/>
      <c r="AA17" s="366"/>
      <c r="AB17" s="366"/>
      <c r="AC17" s="365"/>
      <c r="AD17" s="365"/>
      <c r="AE17" s="366"/>
      <c r="AF17" s="366"/>
      <c r="AG17" s="366"/>
      <c r="AH17" s="366"/>
      <c r="AI17" s="367"/>
      <c r="AJ17" s="367"/>
      <c r="AK17" s="368"/>
      <c r="AL17" s="328"/>
      <c r="AM17" s="326"/>
      <c r="AN17" s="326"/>
      <c r="AO17" s="326"/>
      <c r="AP17" s="329"/>
      <c r="AQ17" s="330"/>
      <c r="AR17" s="326"/>
      <c r="AS17" s="326"/>
      <c r="AT17" s="326"/>
      <c r="AU17" s="326"/>
      <c r="AV17" s="325"/>
      <c r="AW17" s="325"/>
      <c r="AX17" s="324"/>
      <c r="AY17" s="324"/>
      <c r="AZ17" s="324"/>
      <c r="BA17" s="324"/>
      <c r="BB17" s="325"/>
      <c r="BC17" s="325"/>
      <c r="BD17" s="324">
        <f t="shared" si="1"/>
        <v>0</v>
      </c>
      <c r="BE17" s="324"/>
      <c r="BF17" s="324"/>
      <c r="BG17" s="324"/>
      <c r="BH17" s="325"/>
      <c r="BI17" s="325"/>
      <c r="BJ17" s="324"/>
      <c r="BK17" s="324"/>
      <c r="BL17" s="324"/>
      <c r="BM17" s="324"/>
      <c r="BN17" s="325"/>
      <c r="BO17" s="325"/>
      <c r="BP17" s="324"/>
      <c r="BQ17" s="324"/>
      <c r="BR17" s="324"/>
      <c r="BS17" s="324"/>
      <c r="BT17" s="326"/>
      <c r="BU17" s="326"/>
      <c r="BV17" s="327"/>
    </row>
    <row r="18" spans="1:74" ht="15" customHeight="1" x14ac:dyDescent="0.4">
      <c r="A18" s="404"/>
      <c r="B18" s="405"/>
      <c r="C18" s="405"/>
      <c r="D18" s="405"/>
      <c r="E18" s="406"/>
      <c r="F18" s="408"/>
      <c r="G18" s="405"/>
      <c r="H18" s="405"/>
      <c r="I18" s="405"/>
      <c r="J18" s="405"/>
      <c r="K18" s="365"/>
      <c r="L18" s="365"/>
      <c r="M18" s="366"/>
      <c r="N18" s="366"/>
      <c r="O18" s="366"/>
      <c r="P18" s="366"/>
      <c r="Q18" s="365"/>
      <c r="R18" s="365"/>
      <c r="S18" s="360">
        <f t="shared" si="0"/>
        <v>0</v>
      </c>
      <c r="T18" s="360"/>
      <c r="U18" s="360"/>
      <c r="V18" s="360"/>
      <c r="W18" s="365"/>
      <c r="X18" s="365"/>
      <c r="Y18" s="366"/>
      <c r="Z18" s="366"/>
      <c r="AA18" s="366"/>
      <c r="AB18" s="366"/>
      <c r="AC18" s="365"/>
      <c r="AD18" s="365"/>
      <c r="AE18" s="366"/>
      <c r="AF18" s="366"/>
      <c r="AG18" s="366"/>
      <c r="AH18" s="366"/>
      <c r="AI18" s="367"/>
      <c r="AJ18" s="367"/>
      <c r="AK18" s="368"/>
      <c r="AL18" s="328"/>
      <c r="AM18" s="326"/>
      <c r="AN18" s="326"/>
      <c r="AO18" s="326"/>
      <c r="AP18" s="329"/>
      <c r="AQ18" s="330"/>
      <c r="AR18" s="326"/>
      <c r="AS18" s="326"/>
      <c r="AT18" s="326"/>
      <c r="AU18" s="326"/>
      <c r="AV18" s="325"/>
      <c r="AW18" s="325"/>
      <c r="AX18" s="324"/>
      <c r="AY18" s="324"/>
      <c r="AZ18" s="324"/>
      <c r="BA18" s="324"/>
      <c r="BB18" s="325"/>
      <c r="BC18" s="325"/>
      <c r="BD18" s="324">
        <f t="shared" si="1"/>
        <v>0</v>
      </c>
      <c r="BE18" s="324"/>
      <c r="BF18" s="324"/>
      <c r="BG18" s="324"/>
      <c r="BH18" s="325"/>
      <c r="BI18" s="325"/>
      <c r="BJ18" s="324"/>
      <c r="BK18" s="324"/>
      <c r="BL18" s="324"/>
      <c r="BM18" s="324"/>
      <c r="BN18" s="325"/>
      <c r="BO18" s="325"/>
      <c r="BP18" s="324"/>
      <c r="BQ18" s="324"/>
      <c r="BR18" s="324"/>
      <c r="BS18" s="324"/>
      <c r="BT18" s="326"/>
      <c r="BU18" s="326"/>
      <c r="BV18" s="327"/>
    </row>
    <row r="19" spans="1:74" ht="15" customHeight="1" x14ac:dyDescent="0.4">
      <c r="A19" s="404"/>
      <c r="B19" s="405"/>
      <c r="C19" s="405"/>
      <c r="D19" s="405"/>
      <c r="E19" s="406"/>
      <c r="F19" s="408"/>
      <c r="G19" s="405"/>
      <c r="H19" s="405"/>
      <c r="I19" s="405"/>
      <c r="J19" s="405"/>
      <c r="K19" s="365"/>
      <c r="L19" s="365"/>
      <c r="M19" s="366"/>
      <c r="N19" s="366"/>
      <c r="O19" s="366"/>
      <c r="P19" s="366"/>
      <c r="Q19" s="365"/>
      <c r="R19" s="365"/>
      <c r="S19" s="360">
        <f t="shared" si="0"/>
        <v>0</v>
      </c>
      <c r="T19" s="360"/>
      <c r="U19" s="360"/>
      <c r="V19" s="360"/>
      <c r="W19" s="365"/>
      <c r="X19" s="365"/>
      <c r="Y19" s="366"/>
      <c r="Z19" s="366"/>
      <c r="AA19" s="366"/>
      <c r="AB19" s="366"/>
      <c r="AC19" s="365"/>
      <c r="AD19" s="365"/>
      <c r="AE19" s="366"/>
      <c r="AF19" s="366"/>
      <c r="AG19" s="366"/>
      <c r="AH19" s="366"/>
      <c r="AI19" s="367"/>
      <c r="AJ19" s="367"/>
      <c r="AK19" s="368"/>
      <c r="AL19" s="328"/>
      <c r="AM19" s="326"/>
      <c r="AN19" s="326"/>
      <c r="AO19" s="326"/>
      <c r="AP19" s="329"/>
      <c r="AQ19" s="330"/>
      <c r="AR19" s="326"/>
      <c r="AS19" s="326"/>
      <c r="AT19" s="326"/>
      <c r="AU19" s="326"/>
      <c r="AV19" s="325"/>
      <c r="AW19" s="325"/>
      <c r="AX19" s="324"/>
      <c r="AY19" s="324"/>
      <c r="AZ19" s="324"/>
      <c r="BA19" s="324"/>
      <c r="BB19" s="325"/>
      <c r="BC19" s="325"/>
      <c r="BD19" s="324">
        <f t="shared" si="1"/>
        <v>0</v>
      </c>
      <c r="BE19" s="324"/>
      <c r="BF19" s="324"/>
      <c r="BG19" s="324"/>
      <c r="BH19" s="325"/>
      <c r="BI19" s="325"/>
      <c r="BJ19" s="324"/>
      <c r="BK19" s="324"/>
      <c r="BL19" s="324"/>
      <c r="BM19" s="324"/>
      <c r="BN19" s="325"/>
      <c r="BO19" s="325"/>
      <c r="BP19" s="324"/>
      <c r="BQ19" s="324"/>
      <c r="BR19" s="324"/>
      <c r="BS19" s="324"/>
      <c r="BT19" s="326"/>
      <c r="BU19" s="326"/>
      <c r="BV19" s="327"/>
    </row>
    <row r="20" spans="1:74" ht="15" customHeight="1" x14ac:dyDescent="0.4">
      <c r="A20" s="404"/>
      <c r="B20" s="405"/>
      <c r="C20" s="405"/>
      <c r="D20" s="405"/>
      <c r="E20" s="406"/>
      <c r="F20" s="408"/>
      <c r="G20" s="405"/>
      <c r="H20" s="405"/>
      <c r="I20" s="405"/>
      <c r="J20" s="405"/>
      <c r="K20" s="365"/>
      <c r="L20" s="365"/>
      <c r="M20" s="366"/>
      <c r="N20" s="366"/>
      <c r="O20" s="366"/>
      <c r="P20" s="366"/>
      <c r="Q20" s="365"/>
      <c r="R20" s="365"/>
      <c r="S20" s="360">
        <f t="shared" si="0"/>
        <v>0</v>
      </c>
      <c r="T20" s="360"/>
      <c r="U20" s="360"/>
      <c r="V20" s="360"/>
      <c r="W20" s="365"/>
      <c r="X20" s="365"/>
      <c r="Y20" s="366"/>
      <c r="Z20" s="366"/>
      <c r="AA20" s="366"/>
      <c r="AB20" s="366"/>
      <c r="AC20" s="365"/>
      <c r="AD20" s="365"/>
      <c r="AE20" s="366"/>
      <c r="AF20" s="366"/>
      <c r="AG20" s="366"/>
      <c r="AH20" s="366"/>
      <c r="AI20" s="367"/>
      <c r="AJ20" s="367"/>
      <c r="AK20" s="368"/>
      <c r="AL20" s="328"/>
      <c r="AM20" s="326"/>
      <c r="AN20" s="326"/>
      <c r="AO20" s="326"/>
      <c r="AP20" s="329"/>
      <c r="AQ20" s="330"/>
      <c r="AR20" s="326"/>
      <c r="AS20" s="326"/>
      <c r="AT20" s="326"/>
      <c r="AU20" s="326"/>
      <c r="AV20" s="325"/>
      <c r="AW20" s="325"/>
      <c r="AX20" s="324"/>
      <c r="AY20" s="324"/>
      <c r="AZ20" s="324"/>
      <c r="BA20" s="324"/>
      <c r="BB20" s="325"/>
      <c r="BC20" s="325"/>
      <c r="BD20" s="324">
        <f t="shared" si="1"/>
        <v>0</v>
      </c>
      <c r="BE20" s="324"/>
      <c r="BF20" s="324"/>
      <c r="BG20" s="324"/>
      <c r="BH20" s="325"/>
      <c r="BI20" s="325"/>
      <c r="BJ20" s="324"/>
      <c r="BK20" s="324"/>
      <c r="BL20" s="324"/>
      <c r="BM20" s="324"/>
      <c r="BN20" s="325"/>
      <c r="BO20" s="325"/>
      <c r="BP20" s="324"/>
      <c r="BQ20" s="324"/>
      <c r="BR20" s="324"/>
      <c r="BS20" s="324"/>
      <c r="BT20" s="326"/>
      <c r="BU20" s="326"/>
      <c r="BV20" s="327"/>
    </row>
    <row r="21" spans="1:74" ht="15" customHeight="1" x14ac:dyDescent="0.4">
      <c r="A21" s="404"/>
      <c r="B21" s="405"/>
      <c r="C21" s="405"/>
      <c r="D21" s="405"/>
      <c r="E21" s="406"/>
      <c r="F21" s="408"/>
      <c r="G21" s="405"/>
      <c r="H21" s="405"/>
      <c r="I21" s="405"/>
      <c r="J21" s="405"/>
      <c r="K21" s="365"/>
      <c r="L21" s="365"/>
      <c r="M21" s="366"/>
      <c r="N21" s="366"/>
      <c r="O21" s="366"/>
      <c r="P21" s="366"/>
      <c r="Q21" s="365"/>
      <c r="R21" s="365"/>
      <c r="S21" s="360">
        <f t="shared" si="0"/>
        <v>0</v>
      </c>
      <c r="T21" s="360"/>
      <c r="U21" s="360"/>
      <c r="V21" s="360"/>
      <c r="W21" s="365"/>
      <c r="X21" s="365"/>
      <c r="Y21" s="366"/>
      <c r="Z21" s="366"/>
      <c r="AA21" s="366"/>
      <c r="AB21" s="366"/>
      <c r="AC21" s="365"/>
      <c r="AD21" s="365"/>
      <c r="AE21" s="366"/>
      <c r="AF21" s="366"/>
      <c r="AG21" s="366"/>
      <c r="AH21" s="366"/>
      <c r="AI21" s="367"/>
      <c r="AJ21" s="367"/>
      <c r="AK21" s="368"/>
      <c r="AL21" s="328"/>
      <c r="AM21" s="326"/>
      <c r="AN21" s="326"/>
      <c r="AO21" s="326"/>
      <c r="AP21" s="329"/>
      <c r="AQ21" s="330"/>
      <c r="AR21" s="326"/>
      <c r="AS21" s="326"/>
      <c r="AT21" s="326"/>
      <c r="AU21" s="326"/>
      <c r="AV21" s="325"/>
      <c r="AW21" s="325"/>
      <c r="AX21" s="324"/>
      <c r="AY21" s="324"/>
      <c r="AZ21" s="324"/>
      <c r="BA21" s="324"/>
      <c r="BB21" s="325"/>
      <c r="BC21" s="325"/>
      <c r="BD21" s="324">
        <f t="shared" si="1"/>
        <v>0</v>
      </c>
      <c r="BE21" s="324"/>
      <c r="BF21" s="324"/>
      <c r="BG21" s="324"/>
      <c r="BH21" s="325"/>
      <c r="BI21" s="325"/>
      <c r="BJ21" s="324"/>
      <c r="BK21" s="324"/>
      <c r="BL21" s="324"/>
      <c r="BM21" s="324"/>
      <c r="BN21" s="325"/>
      <c r="BO21" s="325"/>
      <c r="BP21" s="324"/>
      <c r="BQ21" s="324"/>
      <c r="BR21" s="324"/>
      <c r="BS21" s="324"/>
      <c r="BT21" s="326"/>
      <c r="BU21" s="326"/>
      <c r="BV21" s="327"/>
    </row>
    <row r="22" spans="1:74" ht="15" customHeight="1" x14ac:dyDescent="0.4">
      <c r="A22" s="404"/>
      <c r="B22" s="405"/>
      <c r="C22" s="405"/>
      <c r="D22" s="405"/>
      <c r="E22" s="406"/>
      <c r="F22" s="408"/>
      <c r="G22" s="405"/>
      <c r="H22" s="405"/>
      <c r="I22" s="405"/>
      <c r="J22" s="405"/>
      <c r="K22" s="365"/>
      <c r="L22" s="365"/>
      <c r="M22" s="366"/>
      <c r="N22" s="366"/>
      <c r="O22" s="366"/>
      <c r="P22" s="366"/>
      <c r="Q22" s="365"/>
      <c r="R22" s="365"/>
      <c r="S22" s="360">
        <f t="shared" si="0"/>
        <v>0</v>
      </c>
      <c r="T22" s="360"/>
      <c r="U22" s="360"/>
      <c r="V22" s="360"/>
      <c r="W22" s="365"/>
      <c r="X22" s="365"/>
      <c r="Y22" s="366"/>
      <c r="Z22" s="366"/>
      <c r="AA22" s="366"/>
      <c r="AB22" s="366"/>
      <c r="AC22" s="365"/>
      <c r="AD22" s="365"/>
      <c r="AE22" s="366"/>
      <c r="AF22" s="366"/>
      <c r="AG22" s="366"/>
      <c r="AH22" s="366"/>
      <c r="AI22" s="367"/>
      <c r="AJ22" s="367"/>
      <c r="AK22" s="368"/>
      <c r="AL22" s="328"/>
      <c r="AM22" s="326"/>
      <c r="AN22" s="326"/>
      <c r="AO22" s="326"/>
      <c r="AP22" s="329"/>
      <c r="AQ22" s="330"/>
      <c r="AR22" s="326"/>
      <c r="AS22" s="326"/>
      <c r="AT22" s="326"/>
      <c r="AU22" s="326"/>
      <c r="AV22" s="325"/>
      <c r="AW22" s="325"/>
      <c r="AX22" s="324"/>
      <c r="AY22" s="324"/>
      <c r="AZ22" s="324"/>
      <c r="BA22" s="324"/>
      <c r="BB22" s="325"/>
      <c r="BC22" s="325"/>
      <c r="BD22" s="324">
        <f t="shared" si="1"/>
        <v>0</v>
      </c>
      <c r="BE22" s="324"/>
      <c r="BF22" s="324"/>
      <c r="BG22" s="324"/>
      <c r="BH22" s="325"/>
      <c r="BI22" s="325"/>
      <c r="BJ22" s="324"/>
      <c r="BK22" s="324"/>
      <c r="BL22" s="324"/>
      <c r="BM22" s="324"/>
      <c r="BN22" s="325"/>
      <c r="BO22" s="325"/>
      <c r="BP22" s="324"/>
      <c r="BQ22" s="324"/>
      <c r="BR22" s="324"/>
      <c r="BS22" s="324"/>
      <c r="BT22" s="326"/>
      <c r="BU22" s="326"/>
      <c r="BV22" s="327"/>
    </row>
    <row r="23" spans="1:74" ht="15" customHeight="1" x14ac:dyDescent="0.4">
      <c r="A23" s="404"/>
      <c r="B23" s="405"/>
      <c r="C23" s="405"/>
      <c r="D23" s="405"/>
      <c r="E23" s="406"/>
      <c r="F23" s="408"/>
      <c r="G23" s="405"/>
      <c r="H23" s="405"/>
      <c r="I23" s="405"/>
      <c r="J23" s="405"/>
      <c r="K23" s="365"/>
      <c r="L23" s="365"/>
      <c r="M23" s="366"/>
      <c r="N23" s="366"/>
      <c r="O23" s="366"/>
      <c r="P23" s="366"/>
      <c r="Q23" s="365"/>
      <c r="R23" s="365"/>
      <c r="S23" s="360">
        <f t="shared" si="0"/>
        <v>0</v>
      </c>
      <c r="T23" s="360"/>
      <c r="U23" s="360"/>
      <c r="V23" s="360"/>
      <c r="W23" s="365"/>
      <c r="X23" s="365"/>
      <c r="Y23" s="366"/>
      <c r="Z23" s="366"/>
      <c r="AA23" s="366"/>
      <c r="AB23" s="366"/>
      <c r="AC23" s="365"/>
      <c r="AD23" s="365"/>
      <c r="AE23" s="366"/>
      <c r="AF23" s="366"/>
      <c r="AG23" s="366"/>
      <c r="AH23" s="366"/>
      <c r="AI23" s="367"/>
      <c r="AJ23" s="367"/>
      <c r="AK23" s="368"/>
      <c r="AL23" s="328"/>
      <c r="AM23" s="326"/>
      <c r="AN23" s="326"/>
      <c r="AO23" s="326"/>
      <c r="AP23" s="329"/>
      <c r="AQ23" s="330"/>
      <c r="AR23" s="326"/>
      <c r="AS23" s="326"/>
      <c r="AT23" s="326"/>
      <c r="AU23" s="326"/>
      <c r="AV23" s="325"/>
      <c r="AW23" s="325"/>
      <c r="AX23" s="324"/>
      <c r="AY23" s="324"/>
      <c r="AZ23" s="324"/>
      <c r="BA23" s="324"/>
      <c r="BB23" s="325"/>
      <c r="BC23" s="325"/>
      <c r="BD23" s="324">
        <f t="shared" si="1"/>
        <v>0</v>
      </c>
      <c r="BE23" s="324"/>
      <c r="BF23" s="324"/>
      <c r="BG23" s="324"/>
      <c r="BH23" s="325"/>
      <c r="BI23" s="325"/>
      <c r="BJ23" s="324"/>
      <c r="BK23" s="324"/>
      <c r="BL23" s="324"/>
      <c r="BM23" s="324"/>
      <c r="BN23" s="325"/>
      <c r="BO23" s="325"/>
      <c r="BP23" s="324"/>
      <c r="BQ23" s="324"/>
      <c r="BR23" s="324"/>
      <c r="BS23" s="324"/>
      <c r="BT23" s="326"/>
      <c r="BU23" s="326"/>
      <c r="BV23" s="327"/>
    </row>
    <row r="24" spans="1:74" ht="15" customHeight="1" x14ac:dyDescent="0.4">
      <c r="A24" s="404"/>
      <c r="B24" s="405"/>
      <c r="C24" s="405"/>
      <c r="D24" s="405"/>
      <c r="E24" s="406"/>
      <c r="F24" s="408"/>
      <c r="G24" s="405"/>
      <c r="H24" s="405"/>
      <c r="I24" s="405"/>
      <c r="J24" s="405"/>
      <c r="K24" s="365"/>
      <c r="L24" s="365"/>
      <c r="M24" s="366"/>
      <c r="N24" s="366"/>
      <c r="O24" s="366"/>
      <c r="P24" s="366"/>
      <c r="Q24" s="365"/>
      <c r="R24" s="365"/>
      <c r="S24" s="360">
        <f t="shared" si="0"/>
        <v>0</v>
      </c>
      <c r="T24" s="360"/>
      <c r="U24" s="360"/>
      <c r="V24" s="360"/>
      <c r="W24" s="365"/>
      <c r="X24" s="365"/>
      <c r="Y24" s="366"/>
      <c r="Z24" s="366"/>
      <c r="AA24" s="366"/>
      <c r="AB24" s="366"/>
      <c r="AC24" s="365"/>
      <c r="AD24" s="365"/>
      <c r="AE24" s="366"/>
      <c r="AF24" s="366"/>
      <c r="AG24" s="366"/>
      <c r="AH24" s="366"/>
      <c r="AI24" s="367"/>
      <c r="AJ24" s="367"/>
      <c r="AK24" s="368"/>
      <c r="AL24" s="328"/>
      <c r="AM24" s="326"/>
      <c r="AN24" s="326"/>
      <c r="AO24" s="326"/>
      <c r="AP24" s="329"/>
      <c r="AQ24" s="330"/>
      <c r="AR24" s="326"/>
      <c r="AS24" s="326"/>
      <c r="AT24" s="326"/>
      <c r="AU24" s="326"/>
      <c r="AV24" s="325"/>
      <c r="AW24" s="325"/>
      <c r="AX24" s="324"/>
      <c r="AY24" s="324"/>
      <c r="AZ24" s="324"/>
      <c r="BA24" s="324"/>
      <c r="BB24" s="325"/>
      <c r="BC24" s="325"/>
      <c r="BD24" s="324">
        <f t="shared" si="1"/>
        <v>0</v>
      </c>
      <c r="BE24" s="324"/>
      <c r="BF24" s="324"/>
      <c r="BG24" s="324"/>
      <c r="BH24" s="325"/>
      <c r="BI24" s="325"/>
      <c r="BJ24" s="324"/>
      <c r="BK24" s="324"/>
      <c r="BL24" s="324"/>
      <c r="BM24" s="324"/>
      <c r="BN24" s="325"/>
      <c r="BO24" s="325"/>
      <c r="BP24" s="324"/>
      <c r="BQ24" s="324"/>
      <c r="BR24" s="324"/>
      <c r="BS24" s="324"/>
      <c r="BT24" s="326"/>
      <c r="BU24" s="326"/>
      <c r="BV24" s="327"/>
    </row>
    <row r="25" spans="1:74" ht="15" customHeight="1" x14ac:dyDescent="0.4">
      <c r="A25" s="404"/>
      <c r="B25" s="405"/>
      <c r="C25" s="405"/>
      <c r="D25" s="405"/>
      <c r="E25" s="406"/>
      <c r="F25" s="408"/>
      <c r="G25" s="405"/>
      <c r="H25" s="405"/>
      <c r="I25" s="405"/>
      <c r="J25" s="405"/>
      <c r="K25" s="365"/>
      <c r="L25" s="365"/>
      <c r="M25" s="366"/>
      <c r="N25" s="366"/>
      <c r="O25" s="366"/>
      <c r="P25" s="366"/>
      <c r="Q25" s="365"/>
      <c r="R25" s="365"/>
      <c r="S25" s="360">
        <f t="shared" si="0"/>
        <v>0</v>
      </c>
      <c r="T25" s="360"/>
      <c r="U25" s="360"/>
      <c r="V25" s="360"/>
      <c r="W25" s="365"/>
      <c r="X25" s="365"/>
      <c r="Y25" s="366"/>
      <c r="Z25" s="366"/>
      <c r="AA25" s="366"/>
      <c r="AB25" s="366"/>
      <c r="AC25" s="365"/>
      <c r="AD25" s="365"/>
      <c r="AE25" s="366"/>
      <c r="AF25" s="366"/>
      <c r="AG25" s="366"/>
      <c r="AH25" s="366"/>
      <c r="AI25" s="367"/>
      <c r="AJ25" s="367"/>
      <c r="AK25" s="368"/>
      <c r="AL25" s="328"/>
      <c r="AM25" s="326"/>
      <c r="AN25" s="326"/>
      <c r="AO25" s="326"/>
      <c r="AP25" s="329"/>
      <c r="AQ25" s="330"/>
      <c r="AR25" s="326"/>
      <c r="AS25" s="326"/>
      <c r="AT25" s="326"/>
      <c r="AU25" s="326"/>
      <c r="AV25" s="325"/>
      <c r="AW25" s="325"/>
      <c r="AX25" s="324"/>
      <c r="AY25" s="324"/>
      <c r="AZ25" s="324"/>
      <c r="BA25" s="324"/>
      <c r="BB25" s="325"/>
      <c r="BC25" s="325"/>
      <c r="BD25" s="324">
        <f t="shared" si="1"/>
        <v>0</v>
      </c>
      <c r="BE25" s="324"/>
      <c r="BF25" s="324"/>
      <c r="BG25" s="324"/>
      <c r="BH25" s="325"/>
      <c r="BI25" s="325"/>
      <c r="BJ25" s="324"/>
      <c r="BK25" s="324"/>
      <c r="BL25" s="324"/>
      <c r="BM25" s="324"/>
      <c r="BN25" s="325"/>
      <c r="BO25" s="325"/>
      <c r="BP25" s="324"/>
      <c r="BQ25" s="324"/>
      <c r="BR25" s="324"/>
      <c r="BS25" s="324"/>
      <c r="BT25" s="326"/>
      <c r="BU25" s="326"/>
      <c r="BV25" s="327"/>
    </row>
    <row r="26" spans="1:74" ht="15" customHeight="1" x14ac:dyDescent="0.4">
      <c r="A26" s="404"/>
      <c r="B26" s="405"/>
      <c r="C26" s="405"/>
      <c r="D26" s="405"/>
      <c r="E26" s="406"/>
      <c r="F26" s="407"/>
      <c r="G26" s="407"/>
      <c r="H26" s="407"/>
      <c r="I26" s="407"/>
      <c r="J26" s="408"/>
      <c r="K26" s="365"/>
      <c r="L26" s="365"/>
      <c r="M26" s="366"/>
      <c r="N26" s="366"/>
      <c r="O26" s="366"/>
      <c r="P26" s="366"/>
      <c r="Q26" s="365"/>
      <c r="R26" s="365"/>
      <c r="S26" s="360">
        <f t="shared" si="0"/>
        <v>0</v>
      </c>
      <c r="T26" s="360"/>
      <c r="U26" s="360"/>
      <c r="V26" s="360"/>
      <c r="W26" s="365"/>
      <c r="X26" s="365"/>
      <c r="Y26" s="366"/>
      <c r="Z26" s="366"/>
      <c r="AA26" s="366"/>
      <c r="AB26" s="366"/>
      <c r="AC26" s="365"/>
      <c r="AD26" s="365"/>
      <c r="AE26" s="366"/>
      <c r="AF26" s="366"/>
      <c r="AG26" s="366"/>
      <c r="AH26" s="366"/>
      <c r="AI26" s="367"/>
      <c r="AJ26" s="367"/>
      <c r="AK26" s="368"/>
      <c r="AL26" s="328"/>
      <c r="AM26" s="326"/>
      <c r="AN26" s="326"/>
      <c r="AO26" s="326"/>
      <c r="AP26" s="329"/>
      <c r="AQ26" s="339"/>
      <c r="AR26" s="339"/>
      <c r="AS26" s="339"/>
      <c r="AT26" s="339"/>
      <c r="AU26" s="330"/>
      <c r="AV26" s="325"/>
      <c r="AW26" s="325"/>
      <c r="AX26" s="324"/>
      <c r="AY26" s="324"/>
      <c r="AZ26" s="324"/>
      <c r="BA26" s="324"/>
      <c r="BB26" s="325"/>
      <c r="BC26" s="325"/>
      <c r="BD26" s="324">
        <f t="shared" si="1"/>
        <v>0</v>
      </c>
      <c r="BE26" s="324"/>
      <c r="BF26" s="324"/>
      <c r="BG26" s="324"/>
      <c r="BH26" s="325"/>
      <c r="BI26" s="325"/>
      <c r="BJ26" s="324"/>
      <c r="BK26" s="324"/>
      <c r="BL26" s="324"/>
      <c r="BM26" s="324"/>
      <c r="BN26" s="325"/>
      <c r="BO26" s="325"/>
      <c r="BP26" s="324"/>
      <c r="BQ26" s="324"/>
      <c r="BR26" s="324"/>
      <c r="BS26" s="324"/>
      <c r="BT26" s="326"/>
      <c r="BU26" s="326"/>
      <c r="BV26" s="327"/>
    </row>
    <row r="27" spans="1:74" ht="15" customHeight="1" thickBot="1" x14ac:dyDescent="0.45">
      <c r="A27" s="369"/>
      <c r="B27" s="370"/>
      <c r="C27" s="370"/>
      <c r="D27" s="370"/>
      <c r="E27" s="371"/>
      <c r="F27" s="372"/>
      <c r="G27" s="373"/>
      <c r="H27" s="373"/>
      <c r="I27" s="373"/>
      <c r="J27" s="373"/>
      <c r="K27" s="361"/>
      <c r="L27" s="361"/>
      <c r="M27" s="362"/>
      <c r="N27" s="362"/>
      <c r="O27" s="362"/>
      <c r="P27" s="362"/>
      <c r="Q27" s="361"/>
      <c r="R27" s="361"/>
      <c r="S27" s="360">
        <f t="shared" si="0"/>
        <v>0</v>
      </c>
      <c r="T27" s="360"/>
      <c r="U27" s="360"/>
      <c r="V27" s="360"/>
      <c r="W27" s="361"/>
      <c r="X27" s="361"/>
      <c r="Y27" s="362"/>
      <c r="Z27" s="362"/>
      <c r="AA27" s="362"/>
      <c r="AB27" s="362"/>
      <c r="AC27" s="361"/>
      <c r="AD27" s="361"/>
      <c r="AE27" s="362"/>
      <c r="AF27" s="362"/>
      <c r="AG27" s="362"/>
      <c r="AH27" s="362"/>
      <c r="AI27" s="363"/>
      <c r="AJ27" s="363"/>
      <c r="AK27" s="364"/>
      <c r="AL27" s="308"/>
      <c r="AM27" s="304"/>
      <c r="AN27" s="304"/>
      <c r="AO27" s="304"/>
      <c r="AP27" s="309"/>
      <c r="AQ27" s="310"/>
      <c r="AR27" s="311"/>
      <c r="AS27" s="311"/>
      <c r="AT27" s="311"/>
      <c r="AU27" s="311"/>
      <c r="AV27" s="312"/>
      <c r="AW27" s="312"/>
      <c r="AX27" s="303"/>
      <c r="AY27" s="303"/>
      <c r="AZ27" s="303"/>
      <c r="BA27" s="303"/>
      <c r="BB27" s="312"/>
      <c r="BC27" s="312"/>
      <c r="BD27" s="303">
        <f t="shared" si="1"/>
        <v>0</v>
      </c>
      <c r="BE27" s="303"/>
      <c r="BF27" s="303"/>
      <c r="BG27" s="303"/>
      <c r="BH27" s="312"/>
      <c r="BI27" s="312"/>
      <c r="BJ27" s="303"/>
      <c r="BK27" s="303"/>
      <c r="BL27" s="303"/>
      <c r="BM27" s="303"/>
      <c r="BN27" s="312"/>
      <c r="BO27" s="312"/>
      <c r="BP27" s="303"/>
      <c r="BQ27" s="303"/>
      <c r="BR27" s="303"/>
      <c r="BS27" s="303"/>
      <c r="BT27" s="304"/>
      <c r="BU27" s="304"/>
      <c r="BV27" s="305"/>
    </row>
    <row r="28" spans="1:74" ht="15" customHeight="1" thickTop="1" thickBot="1" x14ac:dyDescent="0.45">
      <c r="A28" s="306" t="s">
        <v>80</v>
      </c>
      <c r="B28" s="301"/>
      <c r="C28" s="301"/>
      <c r="D28" s="301"/>
      <c r="E28" s="301"/>
      <c r="F28" s="301"/>
      <c r="G28" s="301"/>
      <c r="H28" s="301"/>
      <c r="I28" s="301"/>
      <c r="J28" s="301"/>
      <c r="K28" s="307"/>
      <c r="L28" s="307"/>
      <c r="M28" s="300">
        <f>SUM(M13:P27)</f>
        <v>0</v>
      </c>
      <c r="N28" s="300"/>
      <c r="O28" s="300"/>
      <c r="P28" s="300"/>
      <c r="Q28" s="307"/>
      <c r="R28" s="307"/>
      <c r="S28" s="300">
        <f>SUM(S13:V27)</f>
        <v>0</v>
      </c>
      <c r="T28" s="300"/>
      <c r="U28" s="300"/>
      <c r="V28" s="300"/>
      <c r="W28" s="307"/>
      <c r="X28" s="307"/>
      <c r="Y28" s="300">
        <f>SUM(Y13:AB27)</f>
        <v>0</v>
      </c>
      <c r="Z28" s="300"/>
      <c r="AA28" s="300"/>
      <c r="AB28" s="300"/>
      <c r="AC28" s="307"/>
      <c r="AD28" s="307"/>
      <c r="AE28" s="300">
        <f>SUM(AE13:AH27)</f>
        <v>0</v>
      </c>
      <c r="AF28" s="300"/>
      <c r="AG28" s="300"/>
      <c r="AH28" s="300"/>
      <c r="AI28" s="301"/>
      <c r="AJ28" s="301"/>
      <c r="AK28" s="302"/>
      <c r="AL28" s="306" t="s">
        <v>80</v>
      </c>
      <c r="AM28" s="301"/>
      <c r="AN28" s="301"/>
      <c r="AO28" s="301"/>
      <c r="AP28" s="301"/>
      <c r="AQ28" s="301"/>
      <c r="AR28" s="301"/>
      <c r="AS28" s="301"/>
      <c r="AT28" s="301"/>
      <c r="AU28" s="301"/>
      <c r="AV28" s="307"/>
      <c r="AW28" s="307"/>
      <c r="AX28" s="300">
        <f>SUM(AX13:BA27)</f>
        <v>5000000</v>
      </c>
      <c r="AY28" s="300"/>
      <c r="AZ28" s="300"/>
      <c r="BA28" s="300"/>
      <c r="BB28" s="307"/>
      <c r="BC28" s="307"/>
      <c r="BD28" s="300">
        <f>SUM(BD13:BG27)</f>
        <v>3000000</v>
      </c>
      <c r="BE28" s="300"/>
      <c r="BF28" s="300"/>
      <c r="BG28" s="300"/>
      <c r="BH28" s="307"/>
      <c r="BI28" s="307"/>
      <c r="BJ28" s="300"/>
      <c r="BK28" s="300"/>
      <c r="BL28" s="300"/>
      <c r="BM28" s="300"/>
      <c r="BN28" s="307"/>
      <c r="BO28" s="307"/>
      <c r="BP28" s="300">
        <f>SUM(BP13:BS27)</f>
        <v>3000000</v>
      </c>
      <c r="BQ28" s="300"/>
      <c r="BR28" s="300"/>
      <c r="BS28" s="300"/>
      <c r="BT28" s="301"/>
      <c r="BU28" s="301"/>
      <c r="BV28" s="302"/>
    </row>
    <row r="29" spans="1:74" ht="15" customHeight="1" thickTop="1" thickBot="1" x14ac:dyDescent="0.45">
      <c r="A29" s="399"/>
      <c r="B29" s="389"/>
      <c r="C29" s="389"/>
      <c r="D29" s="389"/>
      <c r="E29" s="400"/>
      <c r="F29" s="401"/>
      <c r="G29" s="402"/>
      <c r="H29" s="403"/>
      <c r="I29" s="403"/>
      <c r="J29" s="403"/>
      <c r="K29" s="396"/>
      <c r="L29" s="396"/>
      <c r="M29" s="397"/>
      <c r="N29" s="397"/>
      <c r="O29" s="397"/>
      <c r="P29" s="397"/>
      <c r="Q29" s="396"/>
      <c r="R29" s="396"/>
      <c r="S29" s="360"/>
      <c r="T29" s="360"/>
      <c r="U29" s="360"/>
      <c r="V29" s="360"/>
      <c r="W29" s="396"/>
      <c r="X29" s="396"/>
      <c r="Y29" s="397"/>
      <c r="Z29" s="397"/>
      <c r="AA29" s="397"/>
      <c r="AB29" s="397"/>
      <c r="AC29" s="396"/>
      <c r="AD29" s="396"/>
      <c r="AE29" s="375"/>
      <c r="AF29" s="375"/>
      <c r="AG29" s="375"/>
      <c r="AH29" s="375"/>
      <c r="AI29" s="389"/>
      <c r="AJ29" s="389"/>
      <c r="AK29" s="398"/>
      <c r="AL29" s="333"/>
      <c r="AM29" s="331"/>
      <c r="AN29" s="331"/>
      <c r="AO29" s="331"/>
      <c r="AP29" s="334"/>
      <c r="AQ29" s="335"/>
      <c r="AR29" s="336"/>
      <c r="AS29" s="336"/>
      <c r="AT29" s="336"/>
      <c r="AU29" s="336"/>
      <c r="AV29" s="337"/>
      <c r="AW29" s="337"/>
      <c r="AX29" s="338"/>
      <c r="AY29" s="338"/>
      <c r="AZ29" s="338"/>
      <c r="BA29" s="338"/>
      <c r="BB29" s="337"/>
      <c r="BC29" s="337"/>
      <c r="BD29" s="338"/>
      <c r="BE29" s="338"/>
      <c r="BF29" s="338"/>
      <c r="BG29" s="338"/>
      <c r="BH29" s="337"/>
      <c r="BI29" s="337"/>
      <c r="BJ29" s="338"/>
      <c r="BK29" s="338"/>
      <c r="BL29" s="338"/>
      <c r="BM29" s="338"/>
      <c r="BN29" s="337"/>
      <c r="BO29" s="337"/>
      <c r="BP29" s="338"/>
      <c r="BQ29" s="338"/>
      <c r="BR29" s="338"/>
      <c r="BS29" s="338"/>
      <c r="BT29" s="331"/>
      <c r="BU29" s="331"/>
      <c r="BV29" s="332"/>
    </row>
    <row r="30" spans="1:74" ht="15" customHeight="1" thickBot="1" x14ac:dyDescent="0.45">
      <c r="A30" s="390" t="s">
        <v>73</v>
      </c>
      <c r="B30" s="386"/>
      <c r="C30" s="386"/>
      <c r="D30" s="386"/>
      <c r="E30" s="391"/>
      <c r="F30" s="392"/>
      <c r="G30" s="393"/>
      <c r="H30" s="394" t="s">
        <v>72</v>
      </c>
      <c r="I30" s="395"/>
      <c r="J30" s="395"/>
      <c r="K30" s="384"/>
      <c r="L30" s="384"/>
      <c r="M30" s="385"/>
      <c r="N30" s="385"/>
      <c r="O30" s="385"/>
      <c r="P30" s="385"/>
      <c r="Q30" s="384"/>
      <c r="R30" s="384"/>
      <c r="S30" s="314">
        <f>+Y30+AE30</f>
        <v>0</v>
      </c>
      <c r="T30" s="314"/>
      <c r="U30" s="314"/>
      <c r="V30" s="314"/>
      <c r="W30" s="384"/>
      <c r="X30" s="384"/>
      <c r="Y30" s="385" t="str">
        <f>IF(F30=0,"0",Y28*(F30/100))</f>
        <v>0</v>
      </c>
      <c r="Z30" s="385"/>
      <c r="AA30" s="385"/>
      <c r="AB30" s="385"/>
      <c r="AC30" s="384"/>
      <c r="AD30" s="384"/>
      <c r="AE30" s="385" t="str">
        <f>IF(F30=0,"0",AE28*(F30/100))</f>
        <v>0</v>
      </c>
      <c r="AF30" s="385"/>
      <c r="AG30" s="385"/>
      <c r="AH30" s="385"/>
      <c r="AI30" s="386"/>
      <c r="AJ30" s="386"/>
      <c r="AK30" s="387"/>
      <c r="AL30" s="317" t="s">
        <v>73</v>
      </c>
      <c r="AM30" s="315"/>
      <c r="AN30" s="315"/>
      <c r="AO30" s="315"/>
      <c r="AP30" s="318"/>
      <c r="AQ30" s="319">
        <v>10</v>
      </c>
      <c r="AR30" s="320"/>
      <c r="AS30" s="321" t="s">
        <v>72</v>
      </c>
      <c r="AT30" s="322"/>
      <c r="AU30" s="322"/>
      <c r="AV30" s="313"/>
      <c r="AW30" s="313"/>
      <c r="AX30" s="314"/>
      <c r="AY30" s="314"/>
      <c r="AZ30" s="314"/>
      <c r="BA30" s="314"/>
      <c r="BB30" s="313"/>
      <c r="BC30" s="313"/>
      <c r="BD30" s="314">
        <f>+BJ30+BP30</f>
        <v>300000</v>
      </c>
      <c r="BE30" s="314"/>
      <c r="BF30" s="314"/>
      <c r="BG30" s="314"/>
      <c r="BH30" s="313"/>
      <c r="BI30" s="313"/>
      <c r="BJ30" s="314"/>
      <c r="BK30" s="314"/>
      <c r="BL30" s="314"/>
      <c r="BM30" s="314"/>
      <c r="BN30" s="313"/>
      <c r="BO30" s="313"/>
      <c r="BP30" s="314">
        <v>300000</v>
      </c>
      <c r="BQ30" s="314"/>
      <c r="BR30" s="314"/>
      <c r="BS30" s="314"/>
      <c r="BT30" s="315"/>
      <c r="BU30" s="315"/>
      <c r="BV30" s="316"/>
    </row>
    <row r="31" spans="1:74" ht="15" customHeight="1" x14ac:dyDescent="0.4">
      <c r="A31" s="381"/>
      <c r="B31" s="367"/>
      <c r="C31" s="367"/>
      <c r="D31" s="367"/>
      <c r="E31" s="382"/>
      <c r="F31" s="388"/>
      <c r="G31" s="389"/>
      <c r="H31" s="367"/>
      <c r="I31" s="367"/>
      <c r="J31" s="367"/>
      <c r="K31" s="365"/>
      <c r="L31" s="365"/>
      <c r="M31" s="366"/>
      <c r="N31" s="366"/>
      <c r="O31" s="366"/>
      <c r="P31" s="366"/>
      <c r="Q31" s="365"/>
      <c r="R31" s="365"/>
      <c r="S31" s="380"/>
      <c r="T31" s="380"/>
      <c r="U31" s="380"/>
      <c r="V31" s="380"/>
      <c r="W31" s="365"/>
      <c r="X31" s="365"/>
      <c r="Y31" s="366"/>
      <c r="Z31" s="366"/>
      <c r="AA31" s="366"/>
      <c r="AB31" s="366"/>
      <c r="AC31" s="365"/>
      <c r="AD31" s="365"/>
      <c r="AE31" s="366"/>
      <c r="AF31" s="366"/>
      <c r="AG31" s="366"/>
      <c r="AH31" s="366"/>
      <c r="AI31" s="367"/>
      <c r="AJ31" s="367"/>
      <c r="AK31" s="368"/>
      <c r="AL31" s="328"/>
      <c r="AM31" s="326"/>
      <c r="AN31" s="326"/>
      <c r="AO31" s="326"/>
      <c r="AP31" s="329"/>
      <c r="AQ31" s="330"/>
      <c r="AR31" s="326"/>
      <c r="AS31" s="326"/>
      <c r="AT31" s="326"/>
      <c r="AU31" s="326"/>
      <c r="AV31" s="325"/>
      <c r="AW31" s="325"/>
      <c r="AX31" s="324"/>
      <c r="AY31" s="324"/>
      <c r="AZ31" s="324"/>
      <c r="BA31" s="324"/>
      <c r="BB31" s="325"/>
      <c r="BC31" s="325"/>
      <c r="BD31" s="324"/>
      <c r="BE31" s="324"/>
      <c r="BF31" s="324"/>
      <c r="BG31" s="324"/>
      <c r="BH31" s="325"/>
      <c r="BI31" s="325"/>
      <c r="BJ31" s="324"/>
      <c r="BK31" s="324"/>
      <c r="BL31" s="324"/>
      <c r="BM31" s="324"/>
      <c r="BN31" s="325"/>
      <c r="BO31" s="325"/>
      <c r="BP31" s="324"/>
      <c r="BQ31" s="324"/>
      <c r="BR31" s="324"/>
      <c r="BS31" s="324"/>
      <c r="BT31" s="326"/>
      <c r="BU31" s="326"/>
      <c r="BV31" s="327"/>
    </row>
    <row r="32" spans="1:74" ht="15" customHeight="1" x14ac:dyDescent="0.4">
      <c r="A32" s="381"/>
      <c r="B32" s="367"/>
      <c r="C32" s="367"/>
      <c r="D32" s="367"/>
      <c r="E32" s="382"/>
      <c r="F32" s="383"/>
      <c r="G32" s="367"/>
      <c r="H32" s="367"/>
      <c r="I32" s="367"/>
      <c r="J32" s="367"/>
      <c r="K32" s="365"/>
      <c r="L32" s="365"/>
      <c r="M32" s="366"/>
      <c r="N32" s="366"/>
      <c r="O32" s="366"/>
      <c r="P32" s="366"/>
      <c r="Q32" s="365"/>
      <c r="R32" s="365"/>
      <c r="S32" s="380"/>
      <c r="T32" s="380"/>
      <c r="U32" s="380"/>
      <c r="V32" s="380"/>
      <c r="W32" s="365"/>
      <c r="X32" s="365"/>
      <c r="Y32" s="366"/>
      <c r="Z32" s="366"/>
      <c r="AA32" s="366"/>
      <c r="AB32" s="366"/>
      <c r="AC32" s="365"/>
      <c r="AD32" s="365"/>
      <c r="AE32" s="366"/>
      <c r="AF32" s="366"/>
      <c r="AG32" s="366"/>
      <c r="AH32" s="366"/>
      <c r="AI32" s="367"/>
      <c r="AJ32" s="367"/>
      <c r="AK32" s="368"/>
      <c r="AL32" s="328"/>
      <c r="AM32" s="326"/>
      <c r="AN32" s="326"/>
      <c r="AO32" s="326"/>
      <c r="AP32" s="329"/>
      <c r="AQ32" s="330"/>
      <c r="AR32" s="326"/>
      <c r="AS32" s="326"/>
      <c r="AT32" s="326"/>
      <c r="AU32" s="326"/>
      <c r="AV32" s="325"/>
      <c r="AW32" s="325"/>
      <c r="AX32" s="324"/>
      <c r="AY32" s="324"/>
      <c r="AZ32" s="324"/>
      <c r="BA32" s="324"/>
      <c r="BB32" s="325"/>
      <c r="BC32" s="325"/>
      <c r="BD32" s="324"/>
      <c r="BE32" s="324"/>
      <c r="BF32" s="324"/>
      <c r="BG32" s="324"/>
      <c r="BH32" s="325"/>
      <c r="BI32" s="325"/>
      <c r="BJ32" s="324"/>
      <c r="BK32" s="324"/>
      <c r="BL32" s="324"/>
      <c r="BM32" s="324"/>
      <c r="BN32" s="325"/>
      <c r="BO32" s="325"/>
      <c r="BP32" s="324"/>
      <c r="BQ32" s="324"/>
      <c r="BR32" s="324"/>
      <c r="BS32" s="324"/>
      <c r="BT32" s="326"/>
      <c r="BU32" s="326"/>
      <c r="BV32" s="327"/>
    </row>
    <row r="33" spans="1:77" ht="15" customHeight="1" x14ac:dyDescent="0.4">
      <c r="A33" s="317" t="s">
        <v>22</v>
      </c>
      <c r="B33" s="315"/>
      <c r="C33" s="315"/>
      <c r="D33" s="315"/>
      <c r="E33" s="318"/>
      <c r="F33" s="323"/>
      <c r="G33" s="315"/>
      <c r="H33" s="315"/>
      <c r="I33" s="315"/>
      <c r="J33" s="315"/>
      <c r="K33" s="313"/>
      <c r="L33" s="313"/>
      <c r="M33" s="314">
        <f>M28</f>
        <v>0</v>
      </c>
      <c r="N33" s="314"/>
      <c r="O33" s="314"/>
      <c r="P33" s="314"/>
      <c r="Q33" s="313"/>
      <c r="R33" s="313"/>
      <c r="S33" s="314">
        <f>+Y33+AE33</f>
        <v>0</v>
      </c>
      <c r="T33" s="314"/>
      <c r="U33" s="314"/>
      <c r="V33" s="314"/>
      <c r="W33" s="313"/>
      <c r="X33" s="313"/>
      <c r="Y33" s="314">
        <f>Y28-Y30</f>
        <v>0</v>
      </c>
      <c r="Z33" s="314"/>
      <c r="AA33" s="314"/>
      <c r="AB33" s="314"/>
      <c r="AC33" s="313"/>
      <c r="AD33" s="313"/>
      <c r="AE33" s="314">
        <f>AE28-AE30</f>
        <v>0</v>
      </c>
      <c r="AF33" s="314"/>
      <c r="AG33" s="314"/>
      <c r="AH33" s="314"/>
      <c r="AI33" s="315"/>
      <c r="AJ33" s="315"/>
      <c r="AK33" s="316"/>
      <c r="AL33" s="317" t="s">
        <v>22</v>
      </c>
      <c r="AM33" s="315"/>
      <c r="AN33" s="315"/>
      <c r="AO33" s="315"/>
      <c r="AP33" s="318"/>
      <c r="AQ33" s="323"/>
      <c r="AR33" s="315"/>
      <c r="AS33" s="315"/>
      <c r="AT33" s="315"/>
      <c r="AU33" s="315"/>
      <c r="AV33" s="313"/>
      <c r="AW33" s="313"/>
      <c r="AX33" s="314">
        <f>AX28</f>
        <v>5000000</v>
      </c>
      <c r="AY33" s="314"/>
      <c r="AZ33" s="314"/>
      <c r="BA33" s="314"/>
      <c r="BB33" s="313"/>
      <c r="BC33" s="313"/>
      <c r="BD33" s="314">
        <f>+BJ33+BP33</f>
        <v>2700000</v>
      </c>
      <c r="BE33" s="314"/>
      <c r="BF33" s="314"/>
      <c r="BG33" s="314"/>
      <c r="BH33" s="313"/>
      <c r="BI33" s="313"/>
      <c r="BJ33" s="314"/>
      <c r="BK33" s="314"/>
      <c r="BL33" s="314"/>
      <c r="BM33" s="314"/>
      <c r="BN33" s="313"/>
      <c r="BO33" s="313"/>
      <c r="BP33" s="314">
        <f>BP28-BP30</f>
        <v>2700000</v>
      </c>
      <c r="BQ33" s="314"/>
      <c r="BR33" s="314"/>
      <c r="BS33" s="314"/>
      <c r="BT33" s="315"/>
      <c r="BU33" s="315"/>
      <c r="BV33" s="316"/>
    </row>
    <row r="34" spans="1:77" ht="15" customHeight="1" x14ac:dyDescent="0.4">
      <c r="A34" s="317" t="s">
        <v>71</v>
      </c>
      <c r="B34" s="315"/>
      <c r="C34" s="315"/>
      <c r="D34" s="315"/>
      <c r="E34" s="318"/>
      <c r="F34" s="319">
        <v>10</v>
      </c>
      <c r="G34" s="320"/>
      <c r="H34" s="321" t="s">
        <v>72</v>
      </c>
      <c r="I34" s="322"/>
      <c r="J34" s="322"/>
      <c r="K34" s="313"/>
      <c r="L34" s="313"/>
      <c r="M34" s="314">
        <f>M33*10%</f>
        <v>0</v>
      </c>
      <c r="N34" s="314"/>
      <c r="O34" s="314"/>
      <c r="P34" s="314"/>
      <c r="Q34" s="313"/>
      <c r="R34" s="313"/>
      <c r="S34" s="314">
        <f>+Y34+AE34</f>
        <v>0</v>
      </c>
      <c r="T34" s="314"/>
      <c r="U34" s="314"/>
      <c r="V34" s="314"/>
      <c r="W34" s="313"/>
      <c r="X34" s="313"/>
      <c r="Y34" s="314">
        <f>Y33*10%</f>
        <v>0</v>
      </c>
      <c r="Z34" s="314"/>
      <c r="AA34" s="314"/>
      <c r="AB34" s="314"/>
      <c r="AC34" s="313"/>
      <c r="AD34" s="313"/>
      <c r="AE34" s="314">
        <f>AE33*10%</f>
        <v>0</v>
      </c>
      <c r="AF34" s="314"/>
      <c r="AG34" s="314"/>
      <c r="AH34" s="314"/>
      <c r="AI34" s="315"/>
      <c r="AJ34" s="315"/>
      <c r="AK34" s="316"/>
      <c r="AL34" s="317" t="s">
        <v>71</v>
      </c>
      <c r="AM34" s="315"/>
      <c r="AN34" s="315"/>
      <c r="AO34" s="315"/>
      <c r="AP34" s="318"/>
      <c r="AQ34" s="319">
        <v>10</v>
      </c>
      <c r="AR34" s="320"/>
      <c r="AS34" s="321" t="s">
        <v>72</v>
      </c>
      <c r="AT34" s="322"/>
      <c r="AU34" s="322"/>
      <c r="AV34" s="313"/>
      <c r="AW34" s="313"/>
      <c r="AX34" s="314">
        <f>AX33*10%</f>
        <v>500000</v>
      </c>
      <c r="AY34" s="314"/>
      <c r="AZ34" s="314"/>
      <c r="BA34" s="314"/>
      <c r="BB34" s="313"/>
      <c r="BC34" s="313"/>
      <c r="BD34" s="314">
        <f>BD33*10%</f>
        <v>270000</v>
      </c>
      <c r="BE34" s="314"/>
      <c r="BF34" s="314"/>
      <c r="BG34" s="314"/>
      <c r="BH34" s="313"/>
      <c r="BI34" s="313"/>
      <c r="BJ34" s="314">
        <f>BJ33*10%</f>
        <v>0</v>
      </c>
      <c r="BK34" s="314"/>
      <c r="BL34" s="314"/>
      <c r="BM34" s="314"/>
      <c r="BN34" s="313"/>
      <c r="BO34" s="313"/>
      <c r="BP34" s="314">
        <f>BP33*10%</f>
        <v>270000</v>
      </c>
      <c r="BQ34" s="314"/>
      <c r="BR34" s="314"/>
      <c r="BS34" s="314"/>
      <c r="BT34" s="315"/>
      <c r="BU34" s="315"/>
      <c r="BV34" s="316"/>
    </row>
    <row r="35" spans="1:77" ht="15" customHeight="1" thickBot="1" x14ac:dyDescent="0.45">
      <c r="A35" s="376"/>
      <c r="B35" s="363"/>
      <c r="C35" s="363"/>
      <c r="D35" s="363"/>
      <c r="E35" s="377"/>
      <c r="F35" s="378"/>
      <c r="G35" s="379"/>
      <c r="H35" s="379"/>
      <c r="I35" s="379"/>
      <c r="J35" s="379"/>
      <c r="K35" s="361"/>
      <c r="L35" s="361"/>
      <c r="M35" s="362"/>
      <c r="N35" s="362"/>
      <c r="O35" s="362"/>
      <c r="P35" s="362"/>
      <c r="Q35" s="361"/>
      <c r="R35" s="361"/>
      <c r="S35" s="374"/>
      <c r="T35" s="374"/>
      <c r="U35" s="374"/>
      <c r="V35" s="374"/>
      <c r="W35" s="361"/>
      <c r="X35" s="361"/>
      <c r="Y35" s="362"/>
      <c r="Z35" s="362"/>
      <c r="AA35" s="362"/>
      <c r="AB35" s="362"/>
      <c r="AC35" s="361"/>
      <c r="AD35" s="361"/>
      <c r="AE35" s="375"/>
      <c r="AF35" s="375"/>
      <c r="AG35" s="375"/>
      <c r="AH35" s="375"/>
      <c r="AI35" s="363"/>
      <c r="AJ35" s="363"/>
      <c r="AK35" s="364"/>
      <c r="AL35" s="308"/>
      <c r="AM35" s="304"/>
      <c r="AN35" s="304"/>
      <c r="AO35" s="304"/>
      <c r="AP35" s="309"/>
      <c r="AQ35" s="310"/>
      <c r="AR35" s="311"/>
      <c r="AS35" s="311"/>
      <c r="AT35" s="311"/>
      <c r="AU35" s="311"/>
      <c r="AV35" s="312"/>
      <c r="AW35" s="312"/>
      <c r="AX35" s="303"/>
      <c r="AY35" s="303"/>
      <c r="AZ35" s="303"/>
      <c r="BA35" s="303"/>
      <c r="BB35" s="312"/>
      <c r="BC35" s="312"/>
      <c r="BD35" s="303"/>
      <c r="BE35" s="303"/>
      <c r="BF35" s="303"/>
      <c r="BG35" s="303"/>
      <c r="BH35" s="312"/>
      <c r="BI35" s="312"/>
      <c r="BJ35" s="303"/>
      <c r="BK35" s="303"/>
      <c r="BL35" s="303"/>
      <c r="BM35" s="303"/>
      <c r="BN35" s="312"/>
      <c r="BO35" s="312"/>
      <c r="BP35" s="303"/>
      <c r="BQ35" s="303"/>
      <c r="BR35" s="303"/>
      <c r="BS35" s="303"/>
      <c r="BT35" s="304"/>
      <c r="BU35" s="304"/>
      <c r="BV35" s="305"/>
    </row>
    <row r="36" spans="1:77" ht="15" customHeight="1" thickTop="1" thickBot="1" x14ac:dyDescent="0.45">
      <c r="A36" s="306" t="s">
        <v>70</v>
      </c>
      <c r="B36" s="301"/>
      <c r="C36" s="301"/>
      <c r="D36" s="301"/>
      <c r="E36" s="301"/>
      <c r="F36" s="301"/>
      <c r="G36" s="301"/>
      <c r="H36" s="301"/>
      <c r="I36" s="301"/>
      <c r="J36" s="301"/>
      <c r="K36" s="307"/>
      <c r="L36" s="307"/>
      <c r="M36" s="300">
        <f>+M33+M34</f>
        <v>0</v>
      </c>
      <c r="N36" s="300"/>
      <c r="O36" s="300"/>
      <c r="P36" s="300"/>
      <c r="Q36" s="307"/>
      <c r="R36" s="307"/>
      <c r="S36" s="300">
        <f>+S33+S34</f>
        <v>0</v>
      </c>
      <c r="T36" s="300"/>
      <c r="U36" s="300"/>
      <c r="V36" s="300"/>
      <c r="W36" s="307"/>
      <c r="X36" s="307"/>
      <c r="Y36" s="300">
        <f>+Y33+Y34</f>
        <v>0</v>
      </c>
      <c r="Z36" s="300"/>
      <c r="AA36" s="300"/>
      <c r="AB36" s="300"/>
      <c r="AC36" s="307"/>
      <c r="AD36" s="307"/>
      <c r="AE36" s="300">
        <f>+AE33+AE34</f>
        <v>0</v>
      </c>
      <c r="AF36" s="300"/>
      <c r="AG36" s="300"/>
      <c r="AH36" s="300"/>
      <c r="AI36" s="301"/>
      <c r="AJ36" s="301"/>
      <c r="AK36" s="302"/>
      <c r="AL36" s="306" t="s">
        <v>70</v>
      </c>
      <c r="AM36" s="301"/>
      <c r="AN36" s="301"/>
      <c r="AO36" s="301"/>
      <c r="AP36" s="301"/>
      <c r="AQ36" s="301"/>
      <c r="AR36" s="301"/>
      <c r="AS36" s="301"/>
      <c r="AT36" s="301"/>
      <c r="AU36" s="301"/>
      <c r="AV36" s="307"/>
      <c r="AW36" s="307"/>
      <c r="AX36" s="300">
        <f>+AX33+AX34</f>
        <v>5500000</v>
      </c>
      <c r="AY36" s="300"/>
      <c r="AZ36" s="300"/>
      <c r="BA36" s="300"/>
      <c r="BB36" s="307"/>
      <c r="BC36" s="307"/>
      <c r="BD36" s="300">
        <f>+BD33+BD34</f>
        <v>2970000</v>
      </c>
      <c r="BE36" s="300"/>
      <c r="BF36" s="300"/>
      <c r="BG36" s="300"/>
      <c r="BH36" s="307"/>
      <c r="BI36" s="307"/>
      <c r="BJ36" s="300">
        <f>+BJ33+BJ34</f>
        <v>0</v>
      </c>
      <c r="BK36" s="300"/>
      <c r="BL36" s="300"/>
      <c r="BM36" s="300"/>
      <c r="BN36" s="307"/>
      <c r="BO36" s="307"/>
      <c r="BP36" s="300">
        <f>BP33+BP34</f>
        <v>2970000</v>
      </c>
      <c r="BQ36" s="300"/>
      <c r="BR36" s="300"/>
      <c r="BS36" s="300"/>
      <c r="BT36" s="301"/>
      <c r="BU36" s="301"/>
      <c r="BV36" s="302"/>
    </row>
    <row r="37" spans="1:77" ht="15" customHeight="1" thickTop="1" x14ac:dyDescent="0.4"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</row>
    <row r="38" spans="1:77" ht="15" customHeight="1" x14ac:dyDescent="0.4">
      <c r="BW38" s="3"/>
      <c r="BX38" s="3"/>
      <c r="BY38" s="3"/>
    </row>
    <row r="39" spans="1:77" s="2" customFormat="1" ht="15" customHeight="1" x14ac:dyDescent="0.4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 t="s">
        <v>119</v>
      </c>
      <c r="BT39" s="4"/>
      <c r="BU39" s="4"/>
      <c r="BV39" s="4"/>
      <c r="BW39" s="4"/>
      <c r="BX39" s="4"/>
      <c r="BY39" s="4"/>
    </row>
    <row r="40" spans="1:77" s="2" customFormat="1" ht="15" customHeight="1" x14ac:dyDescent="0.4">
      <c r="A40" s="76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</row>
    <row r="41" spans="1:77" ht="15" customHeight="1" x14ac:dyDescent="0.4">
      <c r="BW41" s="3"/>
      <c r="BX41" s="3"/>
      <c r="BY41" s="3"/>
    </row>
    <row r="42" spans="1:77" ht="15" customHeight="1" x14ac:dyDescent="0.4">
      <c r="BW42" s="3"/>
      <c r="BX42" s="3"/>
      <c r="BY42" s="3"/>
    </row>
    <row r="43" spans="1:77" ht="15" customHeight="1" x14ac:dyDescent="0.4">
      <c r="BW43" s="3"/>
      <c r="BX43" s="3"/>
      <c r="BY43" s="3"/>
    </row>
    <row r="44" spans="1:77" ht="15" customHeight="1" x14ac:dyDescent="0.4">
      <c r="BW44" s="3"/>
      <c r="BX44" s="3"/>
      <c r="BY44" s="3"/>
    </row>
    <row r="45" spans="1:77" ht="15" customHeight="1" x14ac:dyDescent="0.4">
      <c r="BW45" s="3"/>
      <c r="BX45" s="3"/>
      <c r="BY45" s="3"/>
    </row>
    <row r="46" spans="1:77" ht="15" customHeight="1" x14ac:dyDescent="0.4">
      <c r="BW46" s="3"/>
      <c r="BX46" s="3"/>
      <c r="BY46" s="3"/>
    </row>
    <row r="47" spans="1:77" ht="15" customHeight="1" x14ac:dyDescent="0.4">
      <c r="BW47" s="3"/>
      <c r="BX47" s="3"/>
      <c r="BY47" s="3"/>
    </row>
    <row r="48" spans="1:77" ht="15" customHeight="1" x14ac:dyDescent="0.4">
      <c r="BW48" s="3"/>
      <c r="BX48" s="3"/>
      <c r="BY48" s="3"/>
    </row>
    <row r="49" spans="75:77" ht="15" customHeight="1" x14ac:dyDescent="0.4">
      <c r="BW49" s="3"/>
      <c r="BX49" s="3"/>
      <c r="BY49" s="3"/>
    </row>
    <row r="50" spans="75:77" ht="15" customHeight="1" x14ac:dyDescent="0.4">
      <c r="BW50" s="3"/>
      <c r="BX50" s="3"/>
      <c r="BY50" s="3"/>
    </row>
    <row r="51" spans="75:77" ht="15" customHeight="1" x14ac:dyDescent="0.4">
      <c r="BW51" s="3"/>
      <c r="BX51" s="3"/>
      <c r="BY51" s="3"/>
    </row>
    <row r="52" spans="75:77" ht="15" customHeight="1" x14ac:dyDescent="0.4">
      <c r="BW52" s="3"/>
      <c r="BX52" s="3"/>
      <c r="BY52" s="3"/>
    </row>
    <row r="53" spans="75:77" ht="15" customHeight="1" x14ac:dyDescent="0.4">
      <c r="BW53" s="3"/>
      <c r="BX53" s="3"/>
      <c r="BY53" s="3"/>
    </row>
    <row r="54" spans="75:77" ht="15" customHeight="1" x14ac:dyDescent="0.4">
      <c r="BW54" s="3"/>
      <c r="BX54" s="3"/>
      <c r="BY54" s="3"/>
    </row>
    <row r="55" spans="75:77" ht="15" customHeight="1" x14ac:dyDescent="0.4">
      <c r="BW55" s="3"/>
      <c r="BX55" s="3"/>
      <c r="BY55" s="3"/>
    </row>
    <row r="56" spans="75:77" ht="15" customHeight="1" x14ac:dyDescent="0.4">
      <c r="BW56" s="3"/>
      <c r="BX56" s="3"/>
      <c r="BY56" s="3"/>
    </row>
    <row r="57" spans="75:77" ht="15" customHeight="1" x14ac:dyDescent="0.4">
      <c r="BW57" s="3"/>
      <c r="BX57" s="3"/>
      <c r="BY57" s="3"/>
    </row>
    <row r="58" spans="75:77" ht="15" customHeight="1" x14ac:dyDescent="0.4">
      <c r="BW58" s="3"/>
      <c r="BX58" s="3"/>
      <c r="BY58" s="3"/>
    </row>
    <row r="59" spans="75:77" ht="15" customHeight="1" x14ac:dyDescent="0.4">
      <c r="BW59" s="3"/>
      <c r="BX59" s="3"/>
      <c r="BY59" s="3"/>
    </row>
    <row r="60" spans="75:77" ht="15" customHeight="1" x14ac:dyDescent="0.4">
      <c r="BW60" s="3"/>
      <c r="BX60" s="3"/>
      <c r="BY60" s="3"/>
    </row>
    <row r="61" spans="75:77" ht="15" customHeight="1" x14ac:dyDescent="0.4">
      <c r="BW61" s="3"/>
      <c r="BX61" s="3"/>
      <c r="BY61" s="3"/>
    </row>
    <row r="62" spans="75:77" ht="15" customHeight="1" x14ac:dyDescent="0.4">
      <c r="BW62" s="3"/>
      <c r="BX62" s="3"/>
      <c r="BY62" s="3"/>
    </row>
    <row r="63" spans="75:77" ht="15" customHeight="1" x14ac:dyDescent="0.4">
      <c r="BW63" s="3"/>
      <c r="BX63" s="3"/>
      <c r="BY63" s="3"/>
    </row>
    <row r="64" spans="75:77" ht="15" customHeight="1" x14ac:dyDescent="0.4">
      <c r="BW64" s="3"/>
      <c r="BX64" s="3"/>
      <c r="BY64" s="3"/>
    </row>
    <row r="65" spans="75:77" ht="15" customHeight="1" x14ac:dyDescent="0.4">
      <c r="BW65" s="3"/>
      <c r="BX65" s="3"/>
      <c r="BY65" s="3"/>
    </row>
    <row r="66" spans="75:77" ht="15" customHeight="1" x14ac:dyDescent="0.4">
      <c r="BW66" s="3"/>
      <c r="BX66" s="3"/>
      <c r="BY66" s="3"/>
    </row>
    <row r="67" spans="75:77" ht="15" customHeight="1" x14ac:dyDescent="0.4">
      <c r="BW67" s="3"/>
      <c r="BX67" s="3"/>
      <c r="BY67" s="3"/>
    </row>
    <row r="68" spans="75:77" ht="15" customHeight="1" x14ac:dyDescent="0.4">
      <c r="BW68" s="3"/>
      <c r="BX68" s="3"/>
      <c r="BY68" s="3"/>
    </row>
  </sheetData>
  <sheetProtection algorithmName="SHA-512" hashValue="LV+yM4chNI+v0qZ4PhT/FKT85ExxCOzXD08y2EETWSIIzLzFMyqbTqQsec2iNszRrdt9scM7zHjOvO8Rpn61aw==" saltValue="BVZm6Svoz+es02ZVC83Zcg==" spinCount="100000" sheet="1" objects="1" scenarios="1" formatCells="0" formatColumns="0" formatRows="0" insertColumns="0" insertRows="0" deleteColumns="0" deleteRows="0" selectLockedCells="1"/>
  <mergeCells count="590">
    <mergeCell ref="AI11:AK12"/>
    <mergeCell ref="AC11:AH11"/>
    <mergeCell ref="W11:AB11"/>
    <mergeCell ref="Q11:V11"/>
    <mergeCell ref="A11:J12"/>
    <mergeCell ref="F13:J13"/>
    <mergeCell ref="A13:E13"/>
    <mergeCell ref="M13:P13"/>
    <mergeCell ref="K13:L13"/>
    <mergeCell ref="Q13:R13"/>
    <mergeCell ref="K12:L12"/>
    <mergeCell ref="M12:P12"/>
    <mergeCell ref="Q12:R12"/>
    <mergeCell ref="A15:E15"/>
    <mergeCell ref="F15:J15"/>
    <mergeCell ref="K15:L15"/>
    <mergeCell ref="M15:P15"/>
    <mergeCell ref="Q15:R15"/>
    <mergeCell ref="A14:E14"/>
    <mergeCell ref="F14:J14"/>
    <mergeCell ref="K14:L14"/>
    <mergeCell ref="M14:P14"/>
    <mergeCell ref="Q14:R14"/>
    <mergeCell ref="S15:V15"/>
    <mergeCell ref="S14:V14"/>
    <mergeCell ref="K11:P11"/>
    <mergeCell ref="S13:V13"/>
    <mergeCell ref="W15:X15"/>
    <mergeCell ref="Y15:AB15"/>
    <mergeCell ref="AC15:AD15"/>
    <mergeCell ref="AE15:AH15"/>
    <mergeCell ref="AI15:AK15"/>
    <mergeCell ref="W14:X14"/>
    <mergeCell ref="Y14:AB14"/>
    <mergeCell ref="AC14:AD14"/>
    <mergeCell ref="AE14:AH14"/>
    <mergeCell ref="AI14:AK14"/>
    <mergeCell ref="W13:X13"/>
    <mergeCell ref="Y13:AB13"/>
    <mergeCell ref="AC13:AD13"/>
    <mergeCell ref="AE13:AH13"/>
    <mergeCell ref="AI13:AK13"/>
    <mergeCell ref="S12:V12"/>
    <mergeCell ref="W12:X12"/>
    <mergeCell ref="Y12:AB12"/>
    <mergeCell ref="AC12:AD12"/>
    <mergeCell ref="AE12:AH12"/>
    <mergeCell ref="A17:E17"/>
    <mergeCell ref="F17:J17"/>
    <mergeCell ref="K17:L17"/>
    <mergeCell ref="M17:P17"/>
    <mergeCell ref="Q17:R17"/>
    <mergeCell ref="A16:E16"/>
    <mergeCell ref="F16:J16"/>
    <mergeCell ref="K16:L16"/>
    <mergeCell ref="M16:P16"/>
    <mergeCell ref="Q16:R16"/>
    <mergeCell ref="S17:V17"/>
    <mergeCell ref="W17:X17"/>
    <mergeCell ref="Y17:AB17"/>
    <mergeCell ref="AC17:AD17"/>
    <mergeCell ref="AE17:AH17"/>
    <mergeCell ref="AI17:AK17"/>
    <mergeCell ref="W16:X16"/>
    <mergeCell ref="Y16:AB16"/>
    <mergeCell ref="AC16:AD16"/>
    <mergeCell ref="AE16:AH16"/>
    <mergeCell ref="AI16:AK16"/>
    <mergeCell ref="S16:V16"/>
    <mergeCell ref="A19:E19"/>
    <mergeCell ref="F19:J19"/>
    <mergeCell ref="K19:L19"/>
    <mergeCell ref="M19:P19"/>
    <mergeCell ref="Q19:R19"/>
    <mergeCell ref="A18:E18"/>
    <mergeCell ref="F18:J18"/>
    <mergeCell ref="K18:L18"/>
    <mergeCell ref="M18:P18"/>
    <mergeCell ref="Q18:R18"/>
    <mergeCell ref="S19:V19"/>
    <mergeCell ref="W19:X19"/>
    <mergeCell ref="Y19:AB19"/>
    <mergeCell ref="AC19:AD19"/>
    <mergeCell ref="AE19:AH19"/>
    <mergeCell ref="AI19:AK19"/>
    <mergeCell ref="W18:X18"/>
    <mergeCell ref="Y18:AB18"/>
    <mergeCell ref="AC18:AD18"/>
    <mergeCell ref="AE18:AH18"/>
    <mergeCell ref="AI18:AK18"/>
    <mergeCell ref="S18:V18"/>
    <mergeCell ref="A21:E21"/>
    <mergeCell ref="F21:J21"/>
    <mergeCell ref="K21:L21"/>
    <mergeCell ref="M21:P21"/>
    <mergeCell ref="Q21:R21"/>
    <mergeCell ref="A20:E20"/>
    <mergeCell ref="F20:J20"/>
    <mergeCell ref="K20:L20"/>
    <mergeCell ref="M20:P20"/>
    <mergeCell ref="Q20:R20"/>
    <mergeCell ref="S21:V21"/>
    <mergeCell ref="W21:X21"/>
    <mergeCell ref="Y21:AB21"/>
    <mergeCell ref="AC21:AD21"/>
    <mergeCell ref="AE21:AH21"/>
    <mergeCell ref="AI21:AK21"/>
    <mergeCell ref="W20:X20"/>
    <mergeCell ref="Y20:AB20"/>
    <mergeCell ref="AC20:AD20"/>
    <mergeCell ref="AE20:AH20"/>
    <mergeCell ref="AI20:AK20"/>
    <mergeCell ref="S20:V20"/>
    <mergeCell ref="AC23:AD23"/>
    <mergeCell ref="AE23:AH23"/>
    <mergeCell ref="AI23:AK23"/>
    <mergeCell ref="W22:X22"/>
    <mergeCell ref="Y22:AB22"/>
    <mergeCell ref="AC22:AD22"/>
    <mergeCell ref="AE22:AH22"/>
    <mergeCell ref="AI22:AK22"/>
    <mergeCell ref="A23:E23"/>
    <mergeCell ref="F23:J23"/>
    <mergeCell ref="K23:L23"/>
    <mergeCell ref="M23:P23"/>
    <mergeCell ref="Q23:R23"/>
    <mergeCell ref="A22:E22"/>
    <mergeCell ref="F22:J22"/>
    <mergeCell ref="K22:L22"/>
    <mergeCell ref="M22:P22"/>
    <mergeCell ref="Q22:R22"/>
    <mergeCell ref="S22:V22"/>
    <mergeCell ref="A24:E24"/>
    <mergeCell ref="F24:J24"/>
    <mergeCell ref="K24:L24"/>
    <mergeCell ref="M24:P24"/>
    <mergeCell ref="Q24:R24"/>
    <mergeCell ref="S24:V24"/>
    <mergeCell ref="S23:V23"/>
    <mergeCell ref="W23:X23"/>
    <mergeCell ref="Y23:AB23"/>
    <mergeCell ref="Y25:AB25"/>
    <mergeCell ref="AC25:AD25"/>
    <mergeCell ref="AE25:AH25"/>
    <mergeCell ref="AI25:AK25"/>
    <mergeCell ref="W24:X24"/>
    <mergeCell ref="Y24:AB24"/>
    <mergeCell ref="AC24:AD24"/>
    <mergeCell ref="AE24:AH24"/>
    <mergeCell ref="AI24:AK24"/>
    <mergeCell ref="Q27:R27"/>
    <mergeCell ref="A26:E26"/>
    <mergeCell ref="F26:J26"/>
    <mergeCell ref="K26:L26"/>
    <mergeCell ref="M26:P26"/>
    <mergeCell ref="Q26:R26"/>
    <mergeCell ref="S26:V26"/>
    <mergeCell ref="S25:V25"/>
    <mergeCell ref="W25:X25"/>
    <mergeCell ref="A25:E25"/>
    <mergeCell ref="F25:J25"/>
    <mergeCell ref="K25:L25"/>
    <mergeCell ref="M25:P25"/>
    <mergeCell ref="Q25:R25"/>
    <mergeCell ref="A29:E29"/>
    <mergeCell ref="F29:J29"/>
    <mergeCell ref="K29:L29"/>
    <mergeCell ref="M29:P29"/>
    <mergeCell ref="Q29:R29"/>
    <mergeCell ref="K28:L28"/>
    <mergeCell ref="M28:P28"/>
    <mergeCell ref="Q28:R28"/>
    <mergeCell ref="S28:V28"/>
    <mergeCell ref="S29:V29"/>
    <mergeCell ref="W29:X29"/>
    <mergeCell ref="Y29:AB29"/>
    <mergeCell ref="AC29:AD29"/>
    <mergeCell ref="AE29:AH29"/>
    <mergeCell ref="AI29:AK29"/>
    <mergeCell ref="W28:X28"/>
    <mergeCell ref="Y28:AB28"/>
    <mergeCell ref="AC28:AD28"/>
    <mergeCell ref="AE28:AH28"/>
    <mergeCell ref="AI28:AK28"/>
    <mergeCell ref="A31:E31"/>
    <mergeCell ref="F31:J31"/>
    <mergeCell ref="K31:L31"/>
    <mergeCell ref="M31:P31"/>
    <mergeCell ref="Q31:R31"/>
    <mergeCell ref="A30:E30"/>
    <mergeCell ref="K30:L30"/>
    <mergeCell ref="M30:P30"/>
    <mergeCell ref="Q30:R30"/>
    <mergeCell ref="F30:G30"/>
    <mergeCell ref="H30:J30"/>
    <mergeCell ref="S31:V31"/>
    <mergeCell ref="W31:X31"/>
    <mergeCell ref="Y31:AB31"/>
    <mergeCell ref="AC31:AD31"/>
    <mergeCell ref="AE31:AH31"/>
    <mergeCell ref="AI31:AK31"/>
    <mergeCell ref="W30:X30"/>
    <mergeCell ref="Y30:AB30"/>
    <mergeCell ref="AC30:AD30"/>
    <mergeCell ref="AE30:AH30"/>
    <mergeCell ref="AI30:AK30"/>
    <mergeCell ref="S30:V30"/>
    <mergeCell ref="A33:E33"/>
    <mergeCell ref="F33:J33"/>
    <mergeCell ref="K33:L33"/>
    <mergeCell ref="M33:P33"/>
    <mergeCell ref="Q33:R33"/>
    <mergeCell ref="A32:E32"/>
    <mergeCell ref="F32:J32"/>
    <mergeCell ref="K32:L32"/>
    <mergeCell ref="M32:P32"/>
    <mergeCell ref="Q32:R32"/>
    <mergeCell ref="S33:V33"/>
    <mergeCell ref="W33:X33"/>
    <mergeCell ref="Y33:AB33"/>
    <mergeCell ref="AC33:AD33"/>
    <mergeCell ref="AE33:AH33"/>
    <mergeCell ref="AI33:AK33"/>
    <mergeCell ref="W32:X32"/>
    <mergeCell ref="Y32:AB32"/>
    <mergeCell ref="AC32:AD32"/>
    <mergeCell ref="AE32:AH32"/>
    <mergeCell ref="AI32:AK32"/>
    <mergeCell ref="S32:V32"/>
    <mergeCell ref="AE35:AH35"/>
    <mergeCell ref="AI35:AK35"/>
    <mergeCell ref="W34:X34"/>
    <mergeCell ref="Y34:AB34"/>
    <mergeCell ref="AC34:AD34"/>
    <mergeCell ref="AE34:AH34"/>
    <mergeCell ref="AI34:AK34"/>
    <mergeCell ref="A35:E35"/>
    <mergeCell ref="F35:J35"/>
    <mergeCell ref="K35:L35"/>
    <mergeCell ref="M35:P35"/>
    <mergeCell ref="Q35:R35"/>
    <mergeCell ref="A34:E34"/>
    <mergeCell ref="K34:L34"/>
    <mergeCell ref="M34:P34"/>
    <mergeCell ref="Q34:R34"/>
    <mergeCell ref="S34:V34"/>
    <mergeCell ref="F34:G34"/>
    <mergeCell ref="H34:J34"/>
    <mergeCell ref="A36:J36"/>
    <mergeCell ref="D9:E9"/>
    <mergeCell ref="G9:H9"/>
    <mergeCell ref="J9:K9"/>
    <mergeCell ref="O9:P9"/>
    <mergeCell ref="A6:C7"/>
    <mergeCell ref="A9:C9"/>
    <mergeCell ref="AL5:AN5"/>
    <mergeCell ref="Y5:AA6"/>
    <mergeCell ref="AB5:AK6"/>
    <mergeCell ref="A5:C5"/>
    <mergeCell ref="W36:X36"/>
    <mergeCell ref="Y36:AB36"/>
    <mergeCell ref="AC36:AD36"/>
    <mergeCell ref="AE36:AH36"/>
    <mergeCell ref="AI36:AK36"/>
    <mergeCell ref="K36:L36"/>
    <mergeCell ref="M36:P36"/>
    <mergeCell ref="Q36:R36"/>
    <mergeCell ref="S36:V36"/>
    <mergeCell ref="S35:V35"/>
    <mergeCell ref="W35:X35"/>
    <mergeCell ref="Y35:AB35"/>
    <mergeCell ref="AC35:AD35"/>
    <mergeCell ref="D3:L4"/>
    <mergeCell ref="B3:C4"/>
    <mergeCell ref="AF3:AJ3"/>
    <mergeCell ref="AD3:AE3"/>
    <mergeCell ref="D5:I5"/>
    <mergeCell ref="D6:R7"/>
    <mergeCell ref="J5:L5"/>
    <mergeCell ref="M5:R5"/>
    <mergeCell ref="A28:J28"/>
    <mergeCell ref="S27:V27"/>
    <mergeCell ref="W27:X27"/>
    <mergeCell ref="Y27:AB27"/>
    <mergeCell ref="AC27:AD27"/>
    <mergeCell ref="AE27:AH27"/>
    <mergeCell ref="AI27:AK27"/>
    <mergeCell ref="W26:X26"/>
    <mergeCell ref="Y26:AB26"/>
    <mergeCell ref="AC26:AD26"/>
    <mergeCell ref="AE26:AH26"/>
    <mergeCell ref="AI26:AK26"/>
    <mergeCell ref="A27:E27"/>
    <mergeCell ref="F27:J27"/>
    <mergeCell ref="K27:L27"/>
    <mergeCell ref="M27:P27"/>
    <mergeCell ref="AM3:AN4"/>
    <mergeCell ref="AO3:AW4"/>
    <mergeCell ref="BO3:BP3"/>
    <mergeCell ref="BQ3:BU3"/>
    <mergeCell ref="AO5:AT5"/>
    <mergeCell ref="AU5:AW5"/>
    <mergeCell ref="AX5:BC5"/>
    <mergeCell ref="BJ5:BL6"/>
    <mergeCell ref="BM5:BV6"/>
    <mergeCell ref="AL6:AN7"/>
    <mergeCell ref="BT11:BV12"/>
    <mergeCell ref="AV12:AW12"/>
    <mergeCell ref="AX12:BA12"/>
    <mergeCell ref="BB12:BC12"/>
    <mergeCell ref="BD12:BG12"/>
    <mergeCell ref="AO6:BC7"/>
    <mergeCell ref="AL9:AN9"/>
    <mergeCell ref="AO9:AP9"/>
    <mergeCell ref="AR9:AS9"/>
    <mergeCell ref="AU9:AV9"/>
    <mergeCell ref="AZ9:BA9"/>
    <mergeCell ref="AL14:AP14"/>
    <mergeCell ref="AQ14:AU14"/>
    <mergeCell ref="AV14:AW14"/>
    <mergeCell ref="AX14:BA14"/>
    <mergeCell ref="BB14:BC14"/>
    <mergeCell ref="BH12:BI12"/>
    <mergeCell ref="BJ12:BM12"/>
    <mergeCell ref="BN12:BO12"/>
    <mergeCell ref="BP12:BS12"/>
    <mergeCell ref="AL13:AP13"/>
    <mergeCell ref="AQ13:AU13"/>
    <mergeCell ref="AV13:AW13"/>
    <mergeCell ref="AX13:BA13"/>
    <mergeCell ref="BB13:BC13"/>
    <mergeCell ref="BD13:BG13"/>
    <mergeCell ref="AL11:AU12"/>
    <mergeCell ref="AV11:BA11"/>
    <mergeCell ref="BB11:BG11"/>
    <mergeCell ref="BH11:BM11"/>
    <mergeCell ref="BN11:BS11"/>
    <mergeCell ref="BD14:BG14"/>
    <mergeCell ref="BH14:BI14"/>
    <mergeCell ref="BJ14:BM14"/>
    <mergeCell ref="BN14:BO14"/>
    <mergeCell ref="BP14:BS14"/>
    <mergeCell ref="BT14:BV14"/>
    <mergeCell ref="BH13:BI13"/>
    <mergeCell ref="BJ13:BM13"/>
    <mergeCell ref="BN13:BO13"/>
    <mergeCell ref="BP13:BS13"/>
    <mergeCell ref="BT13:BV13"/>
    <mergeCell ref="AL16:AP16"/>
    <mergeCell ref="AQ16:AU16"/>
    <mergeCell ref="AV16:AW16"/>
    <mergeCell ref="AX16:BA16"/>
    <mergeCell ref="BB16:BC16"/>
    <mergeCell ref="AL15:AP15"/>
    <mergeCell ref="AQ15:AU15"/>
    <mergeCell ref="AV15:AW15"/>
    <mergeCell ref="AX15:BA15"/>
    <mergeCell ref="BB15:BC15"/>
    <mergeCell ref="BD16:BG16"/>
    <mergeCell ref="BH16:BI16"/>
    <mergeCell ref="BJ16:BM16"/>
    <mergeCell ref="BN16:BO16"/>
    <mergeCell ref="BP16:BS16"/>
    <mergeCell ref="BT16:BV16"/>
    <mergeCell ref="BH15:BI15"/>
    <mergeCell ref="BJ15:BM15"/>
    <mergeCell ref="BN15:BO15"/>
    <mergeCell ref="BP15:BS15"/>
    <mergeCell ref="BT15:BV15"/>
    <mergeCell ref="BD15:BG15"/>
    <mergeCell ref="AL18:AP18"/>
    <mergeCell ref="AQ18:AU18"/>
    <mergeCell ref="AV18:AW18"/>
    <mergeCell ref="AX18:BA18"/>
    <mergeCell ref="BB18:BC18"/>
    <mergeCell ref="AL17:AP17"/>
    <mergeCell ref="AQ17:AU17"/>
    <mergeCell ref="AV17:AW17"/>
    <mergeCell ref="AX17:BA17"/>
    <mergeCell ref="BB17:BC17"/>
    <mergeCell ref="BD18:BG18"/>
    <mergeCell ref="BH18:BI18"/>
    <mergeCell ref="BJ18:BM18"/>
    <mergeCell ref="BN18:BO18"/>
    <mergeCell ref="BP18:BS18"/>
    <mergeCell ref="BT18:BV18"/>
    <mergeCell ref="BH17:BI17"/>
    <mergeCell ref="BJ17:BM17"/>
    <mergeCell ref="BN17:BO17"/>
    <mergeCell ref="BP17:BS17"/>
    <mergeCell ref="BT17:BV17"/>
    <mergeCell ref="BD17:BG17"/>
    <mergeCell ref="AL20:AP20"/>
    <mergeCell ref="AQ20:AU20"/>
    <mergeCell ref="AV20:AW20"/>
    <mergeCell ref="AX20:BA20"/>
    <mergeCell ref="BB20:BC20"/>
    <mergeCell ref="AL19:AP19"/>
    <mergeCell ref="AQ19:AU19"/>
    <mergeCell ref="AV19:AW19"/>
    <mergeCell ref="AX19:BA19"/>
    <mergeCell ref="BB19:BC19"/>
    <mergeCell ref="BD20:BG20"/>
    <mergeCell ref="BH20:BI20"/>
    <mergeCell ref="BJ20:BM20"/>
    <mergeCell ref="BN20:BO20"/>
    <mergeCell ref="BP20:BS20"/>
    <mergeCell ref="BT20:BV20"/>
    <mergeCell ref="BH19:BI19"/>
    <mergeCell ref="BJ19:BM19"/>
    <mergeCell ref="BN19:BO19"/>
    <mergeCell ref="BP19:BS19"/>
    <mergeCell ref="BT19:BV19"/>
    <mergeCell ref="BD19:BG19"/>
    <mergeCell ref="AL22:AP22"/>
    <mergeCell ref="AQ22:AU22"/>
    <mergeCell ref="AV22:AW22"/>
    <mergeCell ref="AX22:BA22"/>
    <mergeCell ref="BB22:BC22"/>
    <mergeCell ref="AL21:AP21"/>
    <mergeCell ref="AQ21:AU21"/>
    <mergeCell ref="AV21:AW21"/>
    <mergeCell ref="AX21:BA21"/>
    <mergeCell ref="BB21:BC21"/>
    <mergeCell ref="BD22:BG22"/>
    <mergeCell ref="BD21:BG21"/>
    <mergeCell ref="BH22:BI22"/>
    <mergeCell ref="BJ22:BM22"/>
    <mergeCell ref="BN22:BO22"/>
    <mergeCell ref="BP22:BS22"/>
    <mergeCell ref="BT22:BV22"/>
    <mergeCell ref="BH21:BI21"/>
    <mergeCell ref="BJ21:BM21"/>
    <mergeCell ref="BN21:BO21"/>
    <mergeCell ref="BP21:BS21"/>
    <mergeCell ref="BT21:BV21"/>
    <mergeCell ref="AL24:AP24"/>
    <mergeCell ref="AQ24:AU24"/>
    <mergeCell ref="AV24:AW24"/>
    <mergeCell ref="AX24:BA24"/>
    <mergeCell ref="BB24:BC24"/>
    <mergeCell ref="AL23:AP23"/>
    <mergeCell ref="AQ23:AU23"/>
    <mergeCell ref="AV23:AW23"/>
    <mergeCell ref="AX23:BA23"/>
    <mergeCell ref="BB23:BC23"/>
    <mergeCell ref="BD24:BG24"/>
    <mergeCell ref="BH24:BI24"/>
    <mergeCell ref="BJ24:BM24"/>
    <mergeCell ref="BN24:BO24"/>
    <mergeCell ref="BP24:BS24"/>
    <mergeCell ref="BT24:BV24"/>
    <mergeCell ref="BH23:BI23"/>
    <mergeCell ref="BJ23:BM23"/>
    <mergeCell ref="BN23:BO23"/>
    <mergeCell ref="BP23:BS23"/>
    <mergeCell ref="BT23:BV23"/>
    <mergeCell ref="BD23:BG23"/>
    <mergeCell ref="AL26:AP26"/>
    <mergeCell ref="AQ26:AU26"/>
    <mergeCell ref="AV26:AW26"/>
    <mergeCell ref="AX26:BA26"/>
    <mergeCell ref="BB26:BC26"/>
    <mergeCell ref="AL25:AP25"/>
    <mergeCell ref="AQ25:AU25"/>
    <mergeCell ref="AV25:AW25"/>
    <mergeCell ref="AX25:BA25"/>
    <mergeCell ref="BB25:BC25"/>
    <mergeCell ref="BD26:BG26"/>
    <mergeCell ref="BH26:BI26"/>
    <mergeCell ref="BJ26:BM26"/>
    <mergeCell ref="BN26:BO26"/>
    <mergeCell ref="BP26:BS26"/>
    <mergeCell ref="BT26:BV26"/>
    <mergeCell ref="BH25:BI25"/>
    <mergeCell ref="BJ25:BM25"/>
    <mergeCell ref="BN25:BO25"/>
    <mergeCell ref="BP25:BS25"/>
    <mergeCell ref="BT25:BV25"/>
    <mergeCell ref="BD25:BG25"/>
    <mergeCell ref="BT27:BV27"/>
    <mergeCell ref="AL28:AU28"/>
    <mergeCell ref="AV28:AW28"/>
    <mergeCell ref="AX28:BA28"/>
    <mergeCell ref="BB28:BC28"/>
    <mergeCell ref="BD28:BG28"/>
    <mergeCell ref="AL27:AP27"/>
    <mergeCell ref="AQ27:AU27"/>
    <mergeCell ref="AV27:AW27"/>
    <mergeCell ref="AX27:BA27"/>
    <mergeCell ref="BB27:BC27"/>
    <mergeCell ref="BD27:BG27"/>
    <mergeCell ref="AL29:AP29"/>
    <mergeCell ref="AQ29:AU29"/>
    <mergeCell ref="AV29:AW29"/>
    <mergeCell ref="AX29:BA29"/>
    <mergeCell ref="BB29:BC29"/>
    <mergeCell ref="BH27:BI27"/>
    <mergeCell ref="BJ27:BM27"/>
    <mergeCell ref="BN27:BO27"/>
    <mergeCell ref="BP27:BS27"/>
    <mergeCell ref="BD29:BG29"/>
    <mergeCell ref="BH29:BI29"/>
    <mergeCell ref="BJ29:BM29"/>
    <mergeCell ref="BN29:BO29"/>
    <mergeCell ref="BP29:BS29"/>
    <mergeCell ref="BT29:BV29"/>
    <mergeCell ref="BH28:BI28"/>
    <mergeCell ref="BJ28:BM28"/>
    <mergeCell ref="BN28:BO28"/>
    <mergeCell ref="BP28:BS28"/>
    <mergeCell ref="BT28:BV28"/>
    <mergeCell ref="BD30:BG30"/>
    <mergeCell ref="BH30:BI30"/>
    <mergeCell ref="BJ30:BM30"/>
    <mergeCell ref="BN30:BO30"/>
    <mergeCell ref="BP30:BS30"/>
    <mergeCell ref="BT30:BV30"/>
    <mergeCell ref="AL30:AP30"/>
    <mergeCell ref="AQ30:AR30"/>
    <mergeCell ref="AS30:AU30"/>
    <mergeCell ref="AV30:AW30"/>
    <mergeCell ref="AX30:BA30"/>
    <mergeCell ref="BB30:BC30"/>
    <mergeCell ref="AL32:AP32"/>
    <mergeCell ref="AQ32:AU32"/>
    <mergeCell ref="AV32:AW32"/>
    <mergeCell ref="AX32:BA32"/>
    <mergeCell ref="BB32:BC32"/>
    <mergeCell ref="AL31:AP31"/>
    <mergeCell ref="AQ31:AU31"/>
    <mergeCell ref="AV31:AW31"/>
    <mergeCell ref="AX31:BA31"/>
    <mergeCell ref="BB31:BC31"/>
    <mergeCell ref="BD32:BG32"/>
    <mergeCell ref="BH32:BI32"/>
    <mergeCell ref="BJ32:BM32"/>
    <mergeCell ref="BN32:BO32"/>
    <mergeCell ref="BP32:BS32"/>
    <mergeCell ref="BT32:BV32"/>
    <mergeCell ref="BH31:BI31"/>
    <mergeCell ref="BJ31:BM31"/>
    <mergeCell ref="BN31:BO31"/>
    <mergeCell ref="BP31:BS31"/>
    <mergeCell ref="BT31:BV31"/>
    <mergeCell ref="BD31:BG31"/>
    <mergeCell ref="BH33:BI33"/>
    <mergeCell ref="BJ33:BM33"/>
    <mergeCell ref="BN33:BO33"/>
    <mergeCell ref="BP33:BS33"/>
    <mergeCell ref="BT33:BV33"/>
    <mergeCell ref="AL34:AP34"/>
    <mergeCell ref="AQ34:AR34"/>
    <mergeCell ref="AS34:AU34"/>
    <mergeCell ref="AV34:AW34"/>
    <mergeCell ref="AX34:BA34"/>
    <mergeCell ref="AL33:AP33"/>
    <mergeCell ref="AQ33:AU33"/>
    <mergeCell ref="AV33:AW33"/>
    <mergeCell ref="AX33:BA33"/>
    <mergeCell ref="BB33:BC33"/>
    <mergeCell ref="BD33:BG33"/>
    <mergeCell ref="BT34:BV34"/>
    <mergeCell ref="BB34:BC34"/>
    <mergeCell ref="BD34:BG34"/>
    <mergeCell ref="BH34:BI34"/>
    <mergeCell ref="BJ34:BM34"/>
    <mergeCell ref="BN34:BO34"/>
    <mergeCell ref="BP34:BS34"/>
    <mergeCell ref="BP36:BS36"/>
    <mergeCell ref="BT36:BV36"/>
    <mergeCell ref="BP35:BS35"/>
    <mergeCell ref="BT35:BV35"/>
    <mergeCell ref="AL36:AU36"/>
    <mergeCell ref="AV36:AW36"/>
    <mergeCell ref="AX36:BA36"/>
    <mergeCell ref="BB36:BC36"/>
    <mergeCell ref="BD36:BG36"/>
    <mergeCell ref="BH36:BI36"/>
    <mergeCell ref="BJ36:BM36"/>
    <mergeCell ref="BN36:BO36"/>
    <mergeCell ref="AL35:AP35"/>
    <mergeCell ref="AQ35:AU35"/>
    <mergeCell ref="AV35:AW35"/>
    <mergeCell ref="AX35:BA35"/>
    <mergeCell ref="BB35:BC35"/>
    <mergeCell ref="BD35:BG35"/>
    <mergeCell ref="BH35:BI35"/>
    <mergeCell ref="BJ35:BM35"/>
    <mergeCell ref="BN35:BO35"/>
  </mergeCells>
  <phoneticPr fontId="3"/>
  <printOptions horizontalCentered="1"/>
  <pageMargins left="0.78740157480314965" right="0.39370078740157483" top="0.78740157480314965" bottom="0.59055118110236227" header="0.31496062992125984" footer="0.19685039370078741"/>
  <pageSetup paperSize="9" scale="9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Ⓑ　現場別請求内訳書</vt:lpstr>
      <vt:lpstr>Ⓐ　請求書</vt:lpstr>
      <vt:lpstr>出来高調書</vt:lpstr>
      <vt:lpstr>'Ⓐ　請求書'!Print_Area</vt:lpstr>
      <vt:lpstr>'Ⓑ　現場別請求内訳書'!Print_Area</vt:lpstr>
      <vt:lpstr>出来高調書!Print_Area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arii</dc:creator>
  <cp:lastModifiedBy>arii</cp:lastModifiedBy>
  <cp:lastPrinted>2023-09-14T00:15:50Z</cp:lastPrinted>
  <dcterms:created xsi:type="dcterms:W3CDTF">2023-06-28T02:25:33Z</dcterms:created>
  <dcterms:modified xsi:type="dcterms:W3CDTF">2023-09-14T00:16:06Z</dcterms:modified>
</cp:coreProperties>
</file>